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feklistova.a\Desktop\Феклистова АВ\ТКО\Реестр по КП\"/>
    </mc:Choice>
  </mc:AlternateContent>
  <xr:revisionPtr revIDLastSave="0" documentId="13_ncr:1_{B32B1C9E-E450-4416-9934-E2D0920CD3D7}" xr6:coauthVersionLast="40" xr6:coauthVersionMax="40" xr10:uidLastSave="{00000000-0000-0000-0000-000000000000}"/>
  <bookViews>
    <workbookView xWindow="0" yWindow="0" windowWidth="28800" windowHeight="12225" xr2:uid="{00000000-000D-0000-FFFF-FFFF00000000}"/>
  </bookViews>
  <sheets>
    <sheet name="Данные" sheetId="1" r:id="rId1"/>
    <sheet name="Лист1" sheetId="3" r:id="rId2"/>
    <sheet name="МО" sheetId="2" state="hidden" r:id="rId3"/>
  </sheets>
  <definedNames>
    <definedName name="_9" localSheetId="2">МО!$A$2:$A$110</definedName>
    <definedName name="_xlnm._FilterDatabase" localSheetId="0" hidden="1">Данные!$B$11:$AP$263</definedName>
    <definedName name="МО">МО!$A$2:$A$38</definedName>
    <definedName name="_xlnm.Print_Area" localSheetId="0">Данные!$A$1:$AL$258</definedName>
    <definedName name="ПК78">#REF!</definedName>
  </definedNames>
  <calcPr calcId="191029"/>
</workbook>
</file>

<file path=xl/calcChain.xml><?xml version="1.0" encoding="utf-8"?>
<calcChain xmlns="http://schemas.openxmlformats.org/spreadsheetml/2006/main">
  <c r="M264" i="1" l="1"/>
  <c r="N255" i="1" l="1"/>
  <c r="AH258" i="1" l="1"/>
  <c r="M258" i="1"/>
  <c r="M257" i="1"/>
  <c r="V264" i="1" l="1"/>
  <c r="M266" i="1" s="1"/>
  <c r="A71" i="1" l="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5" i="1"/>
  <c r="A30" i="1"/>
  <c r="A31" i="1" s="1"/>
  <c r="A32" i="1" l="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8" i="1" s="1"/>
  <c r="A59" i="1" s="1"/>
  <c r="A60" i="1" s="1"/>
  <c r="A61" i="1" s="1"/>
  <c r="A62" i="1" s="1"/>
  <c r="A63" i="1" s="1"/>
  <c r="A64" i="1" s="1"/>
  <c r="A65" i="1" s="1"/>
  <c r="A66" i="1" s="1"/>
  <c r="A67" i="1" s="1"/>
  <c r="A68" i="1" s="1"/>
  <c r="A69" i="1" s="1"/>
  <c r="A13" i="1"/>
  <c r="A14" i="1" s="1"/>
  <c r="A26" i="1" l="1"/>
  <c r="A27" i="1" s="1"/>
  <c r="A28" i="1" s="1"/>
  <c r="A15" i="1"/>
  <c r="A16" i="1" s="1"/>
  <c r="A17" i="1" s="1"/>
  <c r="A18" i="1" s="1"/>
  <c r="A19" i="1" s="1"/>
  <c r="A20" i="1" s="1"/>
  <c r="A21" i="1" s="1"/>
  <c r="A22" i="1" s="1"/>
  <c r="AI256" i="1"/>
  <c r="AH257" i="1"/>
  <c r="AH259" i="1"/>
  <c r="AH252" i="1" l="1"/>
  <c r="AH254" i="1"/>
  <c r="AH255" i="1"/>
  <c r="AI251" i="1"/>
  <c r="AI252" i="1"/>
  <c r="AI254" i="1"/>
  <c r="AI255" i="1"/>
  <c r="AH251" i="1"/>
  <c r="AI250" i="1" l="1"/>
  <c r="AH250" i="1"/>
  <c r="A222" i="1" l="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alcChain>
</file>

<file path=xl/sharedStrings.xml><?xml version="1.0" encoding="utf-8"?>
<sst xmlns="http://schemas.openxmlformats.org/spreadsheetml/2006/main" count="4757" uniqueCount="1906">
  <si>
    <t>МО</t>
  </si>
  <si>
    <t>Арамильский городской округ</t>
  </si>
  <si>
    <t>Артемовский городской округ</t>
  </si>
  <si>
    <t>Асбестовский городской округ</t>
  </si>
  <si>
    <t>Байкаловский муниципальный район</t>
  </si>
  <si>
    <t>Байкаловское сельское поселение</t>
  </si>
  <si>
    <t>Белоярский городской округ</t>
  </si>
  <si>
    <t>Березовский городской округ</t>
  </si>
  <si>
    <t>Городской округ Богданович</t>
  </si>
  <si>
    <t>Городской округ Верхнее Дуброво</t>
  </si>
  <si>
    <t>Городской округ Верхняя Пышма</t>
  </si>
  <si>
    <t>Городской округ Заречный</t>
  </si>
  <si>
    <t>Городской округ Рефтинский</t>
  </si>
  <si>
    <t>Городской округ Среднеуральск</t>
  </si>
  <si>
    <t>Городской округ Сухой Лог</t>
  </si>
  <si>
    <t>Ирбитское муниципальное образование</t>
  </si>
  <si>
    <t>Каменский городской округ</t>
  </si>
  <si>
    <t>Камышловский городской округ</t>
  </si>
  <si>
    <t>Малышевский городской округ</t>
  </si>
  <si>
    <t>Махнёвское муниципальное образование</t>
  </si>
  <si>
    <t>Муниципальное образование «поселок Уральский»</t>
  </si>
  <si>
    <t>Муниципальное образование Алапаевское</t>
  </si>
  <si>
    <t>Муниципальное образование "Город Екатеринбург"</t>
  </si>
  <si>
    <t>Муниципальное образование город Алапаевск</t>
  </si>
  <si>
    <t>Муниципальное образование город Ирбит</t>
  </si>
  <si>
    <t>Муниципальное образование город Каменск-Уральский</t>
  </si>
  <si>
    <t>Муниципальное образование Камышловский муниципальный район</t>
  </si>
  <si>
    <t>Пышминский городской округ</t>
  </si>
  <si>
    <t>Режевской городской округ</t>
  </si>
  <si>
    <t>Слободо-Туринский муниципальный район</t>
  </si>
  <si>
    <t>Слободо-Туринское сельское поселение</t>
  </si>
  <si>
    <t>Сысертский городской округ</t>
  </si>
  <si>
    <t>Таборинский муниципальный район</t>
  </si>
  <si>
    <t>Таборинское сельское поселение</t>
  </si>
  <si>
    <t>Тавдинский городской округ</t>
  </si>
  <si>
    <t>Талицкий городской округ</t>
  </si>
  <si>
    <t>Тугулымский городской округ</t>
  </si>
  <si>
    <t>Туринский городской округ</t>
  </si>
  <si>
    <t>Код</t>
  </si>
  <si>
    <t>9</t>
  </si>
  <si>
    <t>10</t>
  </si>
  <si>
    <t>Арамиль</t>
  </si>
  <si>
    <t>7</t>
  </si>
  <si>
    <t>4</t>
  </si>
  <si>
    <t>1</t>
  </si>
  <si>
    <t>22</t>
  </si>
  <si>
    <t>11</t>
  </si>
  <si>
    <t>16</t>
  </si>
  <si>
    <t>5</t>
  </si>
  <si>
    <t>18</t>
  </si>
  <si>
    <t>21</t>
  </si>
  <si>
    <t>3</t>
  </si>
  <si>
    <t>28</t>
  </si>
  <si>
    <t>2</t>
  </si>
  <si>
    <t>8</t>
  </si>
  <si>
    <t>29</t>
  </si>
  <si>
    <t>15</t>
  </si>
  <si>
    <t>Идентификатор</t>
  </si>
  <si>
    <t>ИНН</t>
  </si>
  <si>
    <t>Наименование</t>
  </si>
  <si>
    <t xml:space="preserve">Наименование </t>
  </si>
  <si>
    <t>Вид площадки</t>
  </si>
  <si>
    <t>Тип ограждения</t>
  </si>
  <si>
    <t>Количество контейнеров с раздельным сбором отходов  (шт)</t>
  </si>
  <si>
    <t>233</t>
  </si>
  <si>
    <t>Раздел 2. Сведения о местоположении</t>
  </si>
  <si>
    <t>Раздел 1. Сведения о контейнерной площадке</t>
  </si>
  <si>
    <t>0</t>
  </si>
  <si>
    <t>Тип подстилающей поверхности</t>
  </si>
  <si>
    <t>17</t>
  </si>
  <si>
    <t>профлист</t>
  </si>
  <si>
    <t>20</t>
  </si>
  <si>
    <t>30</t>
  </si>
  <si>
    <t>Раздел 3. Сведения об отходообразователях</t>
  </si>
  <si>
    <t>мест (площадок) накопления твердых коммунальных отходов</t>
  </si>
  <si>
    <t>Идентификационный номер налогоплательщика (ИНН)</t>
  </si>
  <si>
    <t>Основной государственный номер (ОГРН)</t>
  </si>
  <si>
    <t>Данные о собственниках мест (площадок) накопления ТКО</t>
  </si>
  <si>
    <t>Местонахождение</t>
  </si>
  <si>
    <t>Данные об источниках образования ТКО, которые складируются в местах (на площадках) накопления ТКО</t>
  </si>
  <si>
    <t>физические лица</t>
  </si>
  <si>
    <t>категория объекта</t>
  </si>
  <si>
    <t>38</t>
  </si>
  <si>
    <t>39</t>
  </si>
  <si>
    <t>юридические лица, индивидуальные предприниматели</t>
  </si>
  <si>
    <t>наименование улицы и номер дома (или кадастровый номер участка)</t>
  </si>
  <si>
    <t>наименование улицы и номер дома</t>
  </si>
  <si>
    <t>37</t>
  </si>
  <si>
    <t>36</t>
  </si>
  <si>
    <t>наименование</t>
  </si>
  <si>
    <t>35</t>
  </si>
  <si>
    <t>34</t>
  </si>
  <si>
    <t>Данные о нахождении мест (площадок) накопления ТКО</t>
  </si>
  <si>
    <t>муниципальное образование</t>
  </si>
  <si>
    <t>код</t>
  </si>
  <si>
    <t>населенный пункт</t>
  </si>
  <si>
    <t>улица</t>
  </si>
  <si>
    <t>дом</t>
  </si>
  <si>
    <t>широта</t>
  </si>
  <si>
    <t>долгота</t>
  </si>
  <si>
    <t>27</t>
  </si>
  <si>
    <t>31</t>
  </si>
  <si>
    <t>32</t>
  </si>
  <si>
    <t>33</t>
  </si>
  <si>
    <t>ТКО, за исключением КГО</t>
  </si>
  <si>
    <t>количество контейнеров для ТКО (штук)</t>
  </si>
  <si>
    <t>емкость контейнеров (куб. м)</t>
  </si>
  <si>
    <t>13</t>
  </si>
  <si>
    <t>14</t>
  </si>
  <si>
    <t>периодичность вывоза ТКО (раз в сутки)</t>
  </si>
  <si>
    <t>суточная норма накопления ТКО (куб. м /сут)</t>
  </si>
  <si>
    <t>раздельное накопление</t>
  </si>
  <si>
    <t>КГО</t>
  </si>
  <si>
    <t>количество бункеров  (штук)</t>
  </si>
  <si>
    <t>емкость бункера (куб. м)</t>
  </si>
  <si>
    <t>19</t>
  </si>
  <si>
    <t>23</t>
  </si>
  <si>
    <t>емкость контейнеров (куб.м)</t>
  </si>
  <si>
    <t>периодичность вывоза (раз в сутки)</t>
  </si>
  <si>
    <t>суточная норма накопления (куб. м /сут)</t>
  </si>
  <si>
    <t>24</t>
  </si>
  <si>
    <t>Данные о технических характеристиках мест (площадок) накопления ТКО</t>
  </si>
  <si>
    <t>закрытая</t>
  </si>
  <si>
    <t>параметры специальной площадки (м)</t>
  </si>
  <si>
    <t>2,00; 1,50; 2,30</t>
  </si>
  <si>
    <t>1106658022250</t>
  </si>
  <si>
    <t>бетон</t>
  </si>
  <si>
    <t>Мира</t>
  </si>
  <si>
    <t>6А</t>
  </si>
  <si>
    <t>Филиал Среднеуральское ремонтно-строительное управление АО "Свердловскавтодор"</t>
  </si>
  <si>
    <t>6658374729</t>
  </si>
  <si>
    <t>3.233.58</t>
  </si>
  <si>
    <t>652004270</t>
  </si>
  <si>
    <t>1026602178239</t>
  </si>
  <si>
    <t>Администрация Арамильского городского округа</t>
  </si>
  <si>
    <t>624000, Свердловская область,                       г. Арамиль,               ул. 1 Мая, д.12</t>
  </si>
  <si>
    <t>Курчатова</t>
  </si>
  <si>
    <t>3.233.59</t>
  </si>
  <si>
    <t>Станционная</t>
  </si>
  <si>
    <t>6652010718</t>
  </si>
  <si>
    <t>3.233.60</t>
  </si>
  <si>
    <t>665200050500</t>
  </si>
  <si>
    <t>30466523270010</t>
  </si>
  <si>
    <t>ИП НАСОБИНА Татьяна Владимировна</t>
  </si>
  <si>
    <t>624000, Свердловская область,                       г. Арамиль,               ул. Заветы Ильича, д.31, кв.11</t>
  </si>
  <si>
    <t>асфальт</t>
  </si>
  <si>
    <t>1 Мая</t>
  </si>
  <si>
    <t>1 Мая, д.10</t>
  </si>
  <si>
    <t>3.233.61</t>
  </si>
  <si>
    <t>665200050362</t>
  </si>
  <si>
    <t>304665232400036</t>
  </si>
  <si>
    <t>624001, Свердловская область,                       г. Арамиль,               ул. Щорса, д.60</t>
  </si>
  <si>
    <t>Карла Маркса</t>
  </si>
  <si>
    <t>Карла Маркса, д.17</t>
  </si>
  <si>
    <t>Общество с ограниченной ответственностью "Профильное дело"</t>
  </si>
  <si>
    <t>6685077387</t>
  </si>
  <si>
    <t>1146685037377</t>
  </si>
  <si>
    <t>624003, Свердловская область, г.Арамиль, ул.Карла Маркса, д.26 литер 1-Е</t>
  </si>
  <si>
    <t>1.3. "Административ-ные, офисные учреждения"</t>
  </si>
  <si>
    <t>-</t>
  </si>
  <si>
    <t>2.2. "Промтоварный магазин"</t>
  </si>
  <si>
    <t>56.69712°</t>
  </si>
  <si>
    <t>60.832104°</t>
  </si>
  <si>
    <t>Красноармейская</t>
  </si>
  <si>
    <t>118</t>
  </si>
  <si>
    <t>нет</t>
  </si>
  <si>
    <t>Мира, д.6А</t>
  </si>
  <si>
    <t>62060, Свердловская область,                       г. Екатеринбург,               ул. Трактовая, д.5</t>
  </si>
  <si>
    <t>3.2. "Автостоянки и парковки"</t>
  </si>
  <si>
    <t>Пушкина (территория асфальтобетонного завода)</t>
  </si>
  <si>
    <t xml:space="preserve">Карла Маркса </t>
  </si>
  <si>
    <t>26 литер     1-Е</t>
  </si>
  <si>
    <t>2.2.     "Промтоварный магазин"</t>
  </si>
  <si>
    <t>ИП ВОЛЫЧНЕВ Альберт Александрович</t>
  </si>
  <si>
    <t>3.233.1</t>
  </si>
  <si>
    <t>6652004270</t>
  </si>
  <si>
    <t>открытая</t>
  </si>
  <si>
    <t>отсутствует</t>
  </si>
  <si>
    <t>Текстильщиков</t>
  </si>
  <si>
    <t>4А</t>
  </si>
  <si>
    <t>6652011278</t>
  </si>
  <si>
    <t>4.1. "Дошкольное образовательное учреждение"</t>
  </si>
  <si>
    <t>периодич-ность вывоза ТКО (раз в сутки)</t>
  </si>
  <si>
    <t>3.233.2</t>
  </si>
  <si>
    <t>Свердлова</t>
  </si>
  <si>
    <t>22А</t>
  </si>
  <si>
    <t xml:space="preserve">Муниципальное автономное дошкольное учреждение "Детский сад № 2 "Радуга" </t>
  </si>
  <si>
    <t>Свердлова, 22-А</t>
  </si>
  <si>
    <t>3.233.3</t>
  </si>
  <si>
    <t>3.233.4</t>
  </si>
  <si>
    <t>Рабочая</t>
  </si>
  <si>
    <t>6652013980</t>
  </si>
  <si>
    <t>Муниципальное автономное дошкольное учреждение "Детский сад № 3 " Родничок"</t>
  </si>
  <si>
    <t>Рабочая, 118</t>
  </si>
  <si>
    <t>Горбачева</t>
  </si>
  <si>
    <t>6652011260</t>
  </si>
  <si>
    <t xml:space="preserve">Муниципальное автономное дошкольное учреждение "Детский сад № 4 "Солнышко" </t>
  </si>
  <si>
    <t>Горбачева, 10</t>
  </si>
  <si>
    <t>3.233.5</t>
  </si>
  <si>
    <t>5 А</t>
  </si>
  <si>
    <t>6652011197</t>
  </si>
  <si>
    <t>Муниципальное автономное дошкольное учреждение "Детский сад № 5" Светлячок"</t>
  </si>
  <si>
    <t>Поселок Светлый, д.5А</t>
  </si>
  <si>
    <t>3.233.6</t>
  </si>
  <si>
    <t>129А</t>
  </si>
  <si>
    <t>6685041341</t>
  </si>
  <si>
    <t xml:space="preserve">Рабочая,129А   </t>
  </si>
  <si>
    <t>3.233.7</t>
  </si>
  <si>
    <t>3.233.8</t>
  </si>
  <si>
    <t>3.233.9</t>
  </si>
  <si>
    <t>3.233.10</t>
  </si>
  <si>
    <t>Космонавтов</t>
  </si>
  <si>
    <t>6685041334</t>
  </si>
  <si>
    <t>Муниципальное автономное дошкольное учреждение "Детский сад № 8 Сказка"</t>
  </si>
  <si>
    <t>Муниципальное автономное дошкольное учреждение "Детский сад № 7 "Золотой ключик"</t>
  </si>
  <si>
    <t>3,3</t>
  </si>
  <si>
    <t>60</t>
  </si>
  <si>
    <t>6652011045</t>
  </si>
  <si>
    <t>1 Мая, 60</t>
  </si>
  <si>
    <t>4.2. "Общеобразова-тельное учреждение"</t>
  </si>
  <si>
    <t>130</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</si>
  <si>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</si>
  <si>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4"</t>
  </si>
  <si>
    <t>Рабочая, 130</t>
  </si>
  <si>
    <t>6652011180</t>
  </si>
  <si>
    <t xml:space="preserve">1 Мая </t>
  </si>
  <si>
    <t>60 В</t>
  </si>
  <si>
    <t>60.835744</t>
  </si>
  <si>
    <t>4.5. "Учреждение дополнительного образования"</t>
  </si>
  <si>
    <t>1 Мая, 60 В</t>
  </si>
  <si>
    <t>3.233.11</t>
  </si>
  <si>
    <t>6685080982</t>
  </si>
  <si>
    <t>ТСЖ "Космонавтов 11А"</t>
  </si>
  <si>
    <t>1146685051127</t>
  </si>
  <si>
    <t>624000, Свердловская область, Сысертский район, г. Арамиль, ул. 1 Мая, д.12</t>
  </si>
  <si>
    <t>624000, Свердловская область, Сысертский район, г. Арамиль,             ул. 1 Мая, д.12</t>
  </si>
  <si>
    <t>624000, Свердловская область, Сысертский район,г. Арамиль,               ул. 1 Мая, д.12</t>
  </si>
  <si>
    <t>624000, Свердловская область, Сысертский район, г.Арамиль,                ул. Космонавтов,         д. 11 А</t>
  </si>
  <si>
    <t>11 А</t>
  </si>
  <si>
    <t>56.695667</t>
  </si>
  <si>
    <t>60.793939</t>
  </si>
  <si>
    <t>Космонавтов 11А, Космонавтов 11Б</t>
  </si>
  <si>
    <t>3.233.13</t>
  </si>
  <si>
    <t>3.233.14</t>
  </si>
  <si>
    <t>3.233.15</t>
  </si>
  <si>
    <t>3.233.16</t>
  </si>
  <si>
    <t>3.233.17</t>
  </si>
  <si>
    <t>3.233.18</t>
  </si>
  <si>
    <t>3.233.19</t>
  </si>
  <si>
    <t>3.233.20</t>
  </si>
  <si>
    <t>3.233.21</t>
  </si>
  <si>
    <t>3.233.22</t>
  </si>
  <si>
    <t>3.233.23</t>
  </si>
  <si>
    <t>3.233.24</t>
  </si>
  <si>
    <t>3.233.25</t>
  </si>
  <si>
    <t>3.233.26</t>
  </si>
  <si>
    <t>3.233.27</t>
  </si>
  <si>
    <t>3.233.28</t>
  </si>
  <si>
    <t>3.233.29</t>
  </si>
  <si>
    <t>3.233.30</t>
  </si>
  <si>
    <t>3.233.31</t>
  </si>
  <si>
    <t>3.233.32</t>
  </si>
  <si>
    <t>3.233.33</t>
  </si>
  <si>
    <t>3.233.34</t>
  </si>
  <si>
    <t>3.233.35</t>
  </si>
  <si>
    <t>3.233.36</t>
  </si>
  <si>
    <t>3.233.37</t>
  </si>
  <si>
    <t>3.233.38</t>
  </si>
  <si>
    <t>3.233.39</t>
  </si>
  <si>
    <t>3.233.40</t>
  </si>
  <si>
    <t>3.233.41</t>
  </si>
  <si>
    <t>3.233.42</t>
  </si>
  <si>
    <t>3.233.43</t>
  </si>
  <si>
    <t>3.233.44</t>
  </si>
  <si>
    <t>3.233.46</t>
  </si>
  <si>
    <t>3.233.47</t>
  </si>
  <si>
    <t>3.233.48</t>
  </si>
  <si>
    <t>3.233.49</t>
  </si>
  <si>
    <t>3.233.50</t>
  </si>
  <si>
    <t>3.233.51</t>
  </si>
  <si>
    <t>3.233.52</t>
  </si>
  <si>
    <t>3.233.53</t>
  </si>
  <si>
    <t>3.233.54</t>
  </si>
  <si>
    <t>3.233.55</t>
  </si>
  <si>
    <t>3.233.56</t>
  </si>
  <si>
    <t>3.233.57</t>
  </si>
  <si>
    <t xml:space="preserve"> Карла Маркса,     д.26 литер 1-Е</t>
  </si>
  <si>
    <t>Щорса</t>
  </si>
  <si>
    <t>57</t>
  </si>
  <si>
    <t>56.701687</t>
  </si>
  <si>
    <t>60.841963</t>
  </si>
  <si>
    <t>6685059589</t>
  </si>
  <si>
    <t>ООО УК "Солнечный город"</t>
  </si>
  <si>
    <t>624002, г.Арамиль, ул. Текстильщиков, д. 5 кв. 34</t>
  </si>
  <si>
    <t>Гарнизон</t>
  </si>
  <si>
    <t>56.697061</t>
  </si>
  <si>
    <t>60.803748</t>
  </si>
  <si>
    <t>Гарнизон, 1</t>
  </si>
  <si>
    <t xml:space="preserve">56.712798                                                    </t>
  </si>
  <si>
    <t>60.917059</t>
  </si>
  <si>
    <t>Энгельса</t>
  </si>
  <si>
    <t>56.685981</t>
  </si>
  <si>
    <t>60.857099</t>
  </si>
  <si>
    <t>1146685019095</t>
  </si>
  <si>
    <t>6652029966</t>
  </si>
  <si>
    <t>ТСЖ "Новая 1Б"</t>
  </si>
  <si>
    <t>624000, г.Арамиль, ул. Новая, д.1 Б</t>
  </si>
  <si>
    <t>Новая</t>
  </si>
  <si>
    <t>1Б</t>
  </si>
  <si>
    <t>Новая, 1 Б</t>
  </si>
  <si>
    <t>6652032729</t>
  </si>
  <si>
    <t>ТСЖ "Восход"</t>
  </si>
  <si>
    <t>3Б</t>
  </si>
  <si>
    <t>56.684997</t>
  </si>
  <si>
    <t>60.837578</t>
  </si>
  <si>
    <t>Текстильщиков, 4А</t>
  </si>
  <si>
    <t>Октябрьская</t>
  </si>
  <si>
    <t>133</t>
  </si>
  <si>
    <t>56.688363</t>
  </si>
  <si>
    <t>60.852247</t>
  </si>
  <si>
    <t>Октябрьская, 131; Октябрьская, 133; Ленина , 16 А</t>
  </si>
  <si>
    <t>56.696669</t>
  </si>
  <si>
    <t>60.795146</t>
  </si>
  <si>
    <t>Гарнизон, 17; Гарнизон, 18</t>
  </si>
  <si>
    <t>56.696959</t>
  </si>
  <si>
    <t>60.798593</t>
  </si>
  <si>
    <t>Гарнизон, 19; Гарнизон, 20; Гарнизон, 21</t>
  </si>
  <si>
    <t>56.686287</t>
  </si>
  <si>
    <t>60.839244</t>
  </si>
  <si>
    <t>56.683644</t>
  </si>
  <si>
    <t>60.844927</t>
  </si>
  <si>
    <t>6670361758</t>
  </si>
  <si>
    <t>ООО "УЖКХ "ЛИДЕР"</t>
  </si>
  <si>
    <t>1116670031268</t>
  </si>
  <si>
    <t>624000, Свердловская область, Сысертский район, г.Арамиль, ул.Горбачева, 3</t>
  </si>
  <si>
    <t>Горбачева, 17; 18; 19; 20; 22;                                               Курчатова, 25; 26; 27; 27 А; 28; 28 А.</t>
  </si>
  <si>
    <t>Ленина</t>
  </si>
  <si>
    <t>56.683565</t>
  </si>
  <si>
    <t>6 Б</t>
  </si>
  <si>
    <t>56.693879</t>
  </si>
  <si>
    <t>60.825804</t>
  </si>
  <si>
    <t>Мира, 6 Б; 6 В; 6 Г</t>
  </si>
  <si>
    <t>128</t>
  </si>
  <si>
    <t>56.703793</t>
  </si>
  <si>
    <t>60.842324</t>
  </si>
  <si>
    <t>56.701865</t>
  </si>
  <si>
    <t>60.842506</t>
  </si>
  <si>
    <t xml:space="preserve"> </t>
  </si>
  <si>
    <t>Светлый, 29; 30; 31; 32; 33</t>
  </si>
  <si>
    <t>п. Арамиль</t>
  </si>
  <si>
    <t>Ломоносова</t>
  </si>
  <si>
    <t>5/2</t>
  </si>
  <si>
    <t>Космонавтов, 5/2; 5/3; 7/2; 9/2; 9/3</t>
  </si>
  <si>
    <t>Космонавтов, 9</t>
  </si>
  <si>
    <t>6685094992</t>
  </si>
  <si>
    <t>ТСН "ТСЖ Первомайское"</t>
  </si>
  <si>
    <t>с навесом</t>
  </si>
  <si>
    <t xml:space="preserve">4 </t>
  </si>
  <si>
    <t>1156658043145</t>
  </si>
  <si>
    <t>71</t>
  </si>
  <si>
    <t>56.689603</t>
  </si>
  <si>
    <t>60.837289</t>
  </si>
  <si>
    <t>1 Мая, 71; 71А</t>
  </si>
  <si>
    <t>6685015856</t>
  </si>
  <si>
    <t>1126685022970</t>
  </si>
  <si>
    <t>ООО "УК "Константа Плюс"</t>
  </si>
  <si>
    <t>624000, Свердловская область, Сысертский район, г. Арамиль, ул. 1 Мая, д. 71-А, оф. 199</t>
  </si>
  <si>
    <t>624000, Свердловская область, Сысерсткий район, г. Арамиль, ул. Мира, д. 1-Б, оф. 1</t>
  </si>
  <si>
    <t>Речной</t>
  </si>
  <si>
    <t>56.691271</t>
  </si>
  <si>
    <t>60.879359</t>
  </si>
  <si>
    <t>Речной, 2</t>
  </si>
  <si>
    <t>Садовая</t>
  </si>
  <si>
    <t>104</t>
  </si>
  <si>
    <t>Рабочая, 104</t>
  </si>
  <si>
    <t>58</t>
  </si>
  <si>
    <t>56.690751</t>
  </si>
  <si>
    <t>60.834920</t>
  </si>
  <si>
    <t>1 Мая, 58</t>
  </si>
  <si>
    <t>56.682183</t>
  </si>
  <si>
    <t>60.853826</t>
  </si>
  <si>
    <t>56.694695</t>
  </si>
  <si>
    <t>60.828414</t>
  </si>
  <si>
    <t xml:space="preserve">Мира, 1Б/1; 1Б/2 </t>
  </si>
  <si>
    <t>56.695426</t>
  </si>
  <si>
    <t>60.792298</t>
  </si>
  <si>
    <t>Космонавтов, 7</t>
  </si>
  <si>
    <t>6652022801</t>
  </si>
  <si>
    <t>1076600001720</t>
  </si>
  <si>
    <t>ТСЖ "Гарнизон"</t>
  </si>
  <si>
    <t>624000, Свердловская область, Сысертский район, г. Арамиль,             ул. Космонавтов, 11</t>
  </si>
  <si>
    <t>56.695128</t>
  </si>
  <si>
    <t>60.796455</t>
  </si>
  <si>
    <t>Космонавтов, 11</t>
  </si>
  <si>
    <t>Чапаева</t>
  </si>
  <si>
    <t>6679085823</t>
  </si>
  <si>
    <t>620010, Сведловская область, г. Екатеринбург, ул. Торговая, д. 2</t>
  </si>
  <si>
    <t>129</t>
  </si>
  <si>
    <t>56.715468</t>
  </si>
  <si>
    <t>60.949795</t>
  </si>
  <si>
    <t>Станционная, 10; 11; 12; 13; 14; 16; 18; 19</t>
  </si>
  <si>
    <t>56.714959</t>
  </si>
  <si>
    <t>60.952219</t>
  </si>
  <si>
    <t>Станционная, 15; 17; 20</t>
  </si>
  <si>
    <t>6</t>
  </si>
  <si>
    <t>56.714761</t>
  </si>
  <si>
    <t>60.945796</t>
  </si>
  <si>
    <t>Станционная, 1; 5; 6; 7; 8; 9</t>
  </si>
  <si>
    <t>56.710751</t>
  </si>
  <si>
    <t>60.951555</t>
  </si>
  <si>
    <t>30а</t>
  </si>
  <si>
    <t>Курчатова, 30А</t>
  </si>
  <si>
    <t>56.680439</t>
  </si>
  <si>
    <t>60.852221</t>
  </si>
  <si>
    <t>Курчатова, 30</t>
  </si>
  <si>
    <t>1Е</t>
  </si>
  <si>
    <t>56.715171</t>
  </si>
  <si>
    <t>60.948598</t>
  </si>
  <si>
    <t>Муниципальное бюджетное общеобразовательное учреждение "Средняя общеобразовательная школа № 3"</t>
  </si>
  <si>
    <t>Станционная, 1Е</t>
  </si>
  <si>
    <t>3.233.62</t>
  </si>
  <si>
    <t>3.233.63</t>
  </si>
  <si>
    <t>4.5. "Учреждения дополнительного образования"</t>
  </si>
  <si>
    <t>3.233.66</t>
  </si>
  <si>
    <t>3.233.67</t>
  </si>
  <si>
    <t>3.233.68</t>
  </si>
  <si>
    <t>3.233.69</t>
  </si>
  <si>
    <t>3.233.70</t>
  </si>
  <si>
    <t>3.233.71</t>
  </si>
  <si>
    <t>Заводская</t>
  </si>
  <si>
    <t>Заводская, 22</t>
  </si>
  <si>
    <t xml:space="preserve">56.684620                                                   </t>
  </si>
  <si>
    <t>60.839425</t>
  </si>
  <si>
    <t>60.871312</t>
  </si>
  <si>
    <t>56.709329</t>
  </si>
  <si>
    <t>60.954032</t>
  </si>
  <si>
    <t>56.706638</t>
  </si>
  <si>
    <t>60.953908</t>
  </si>
  <si>
    <t>60.953249</t>
  </si>
  <si>
    <t>56.710623</t>
  </si>
  <si>
    <t>56.713043</t>
  </si>
  <si>
    <t>60.914084</t>
  </si>
  <si>
    <t>56.694312</t>
  </si>
  <si>
    <t>60.795127</t>
  </si>
  <si>
    <t>56.694613</t>
  </si>
  <si>
    <t>60.792555</t>
  </si>
  <si>
    <t>56.702663</t>
  </si>
  <si>
    <t>60.848629</t>
  </si>
  <si>
    <t>56.687822</t>
  </si>
  <si>
    <t>60.838984</t>
  </si>
  <si>
    <t>56.688022</t>
  </si>
  <si>
    <t>60.840808</t>
  </si>
  <si>
    <t>56.680091</t>
  </si>
  <si>
    <t>60.850091</t>
  </si>
  <si>
    <t>56.698766</t>
  </si>
  <si>
    <t>60.825157</t>
  </si>
  <si>
    <t>56.701467</t>
  </si>
  <si>
    <t>60.826149</t>
  </si>
  <si>
    <t>56.693719</t>
  </si>
  <si>
    <t>60.828358</t>
  </si>
  <si>
    <t>56.697243</t>
  </si>
  <si>
    <t>60.889003</t>
  </si>
  <si>
    <t>56.686243</t>
  </si>
  <si>
    <t>56.688803</t>
  </si>
  <si>
    <t>56.683194</t>
  </si>
  <si>
    <t>56.703825</t>
  </si>
  <si>
    <t>56.694560</t>
  </si>
  <si>
    <t>56.686043</t>
  </si>
  <si>
    <t>56.704385</t>
  </si>
  <si>
    <t>56.689615</t>
  </si>
  <si>
    <t>60.839849</t>
  </si>
  <si>
    <t>60.839721</t>
  </si>
  <si>
    <t>60.844175</t>
  </si>
  <si>
    <t>60.925512</t>
  </si>
  <si>
    <t>60.838696</t>
  </si>
  <si>
    <t>60.797144</t>
  </si>
  <si>
    <t>60.835645</t>
  </si>
  <si>
    <t>60.840498</t>
  </si>
  <si>
    <t>3.233.72</t>
  </si>
  <si>
    <t>6652010281</t>
  </si>
  <si>
    <t>1026602173751</t>
  </si>
  <si>
    <t>СНТ "Красная горка"</t>
  </si>
  <si>
    <t>624000, Свердловская область, г. Арамиль, СНТ "Красная горка"</t>
  </si>
  <si>
    <t>56.674698</t>
  </si>
  <si>
    <t>60.896792</t>
  </si>
  <si>
    <t>9. "Садоводческие кооперативы, садоводоогородные товарищества"</t>
  </si>
  <si>
    <t xml:space="preserve"> - </t>
  </si>
  <si>
    <t>3.233.73</t>
  </si>
  <si>
    <t>667473841705</t>
  </si>
  <si>
    <t>314667902700029</t>
  </si>
  <si>
    <t>624000, Свердловская область, г. Арамиль, ул. 1 Мая, д. 30</t>
  </si>
  <si>
    <t>56.694425</t>
  </si>
  <si>
    <t>60.833751</t>
  </si>
  <si>
    <t>1.3. "Административные, офисные учреждения"</t>
  </si>
  <si>
    <t>3.233.74</t>
  </si>
  <si>
    <t>666400046904</t>
  </si>
  <si>
    <t>304665232100018</t>
  </si>
  <si>
    <t>624000, Свердловская область, г. Арамиль, ул. Карла Маркса, д. 30</t>
  </si>
  <si>
    <t>56.699828</t>
  </si>
  <si>
    <t>60.825202</t>
  </si>
  <si>
    <t>3.233.75</t>
  </si>
  <si>
    <t>6652023509</t>
  </si>
  <si>
    <t>1076652001139</t>
  </si>
  <si>
    <t>Муниципальное бюджетное учреждение "Дворец Культуры города Арамиль"</t>
  </si>
  <si>
    <t>624000, Свердловская область, г. Арамиль, ул. Рабочая, д. 120 А</t>
  </si>
  <si>
    <t>120 А</t>
  </si>
  <si>
    <t>56.70357</t>
  </si>
  <si>
    <t>60.844394</t>
  </si>
  <si>
    <t>5.1. Клубы, кинотеатры, концертные залы, театры, цирки"</t>
  </si>
  <si>
    <t xml:space="preserve"> Реестр</t>
  </si>
  <si>
    <t>3.233.76</t>
  </si>
  <si>
    <t>Акционерное общество "Арамильский завод передовых технологий"</t>
  </si>
  <si>
    <t>624000, Свердловская область, г. Арамиль, ул. Октябрьская, д. 171</t>
  </si>
  <si>
    <t xml:space="preserve">Октябрьская </t>
  </si>
  <si>
    <t>56.694538</t>
  </si>
  <si>
    <t>60.834315</t>
  </si>
  <si>
    <t>1.3. Административные, офисные учреждения</t>
  </si>
  <si>
    <t>АО "Арамильский завод передовых технологий"</t>
  </si>
  <si>
    <t>ИП "Чигирева Галина Павловна"</t>
  </si>
  <si>
    <t>3.233.77</t>
  </si>
  <si>
    <t>6652004418</t>
  </si>
  <si>
    <t>1026602177689</t>
  </si>
  <si>
    <t>ООО Фирма "САС"</t>
  </si>
  <si>
    <t>624001, Свердловская область, г. Арамиль, ул. Заветы Ильича, д. 33 А</t>
  </si>
  <si>
    <t>закрытый контейнер</t>
  </si>
  <si>
    <t>Заветы Ильича</t>
  </si>
  <si>
    <t>33А</t>
  </si>
  <si>
    <t>56.690433</t>
  </si>
  <si>
    <t>60.870036</t>
  </si>
  <si>
    <t>3.233.78</t>
  </si>
  <si>
    <t>ООО "Управляющая компания "Константа Плюс"</t>
  </si>
  <si>
    <t>624000, Свердловская область, г. Арамиль, ул. Мира, д. 1Б, корп.1, оф.1</t>
  </si>
  <si>
    <t>56.689683</t>
  </si>
  <si>
    <t>60.837245</t>
  </si>
  <si>
    <t>1 Мая, д. 69, 69А</t>
  </si>
  <si>
    <t>3.233.79</t>
  </si>
  <si>
    <t>5036045205</t>
  </si>
  <si>
    <t>1035007202460</t>
  </si>
  <si>
    <t>624000, Свердловская область, г. Арамиль, ул. 1 Мая, д. 24</t>
  </si>
  <si>
    <t>56.69502</t>
  </si>
  <si>
    <t>60.832243</t>
  </si>
  <si>
    <t>2.5. Супермаркет (универмаг)</t>
  </si>
  <si>
    <t>6670290930</t>
  </si>
  <si>
    <t>1106670011612</t>
  </si>
  <si>
    <t>АО "Предприятие водопроводно-канализационного хозяйства Свердловской области" СП "Арамильское"</t>
  </si>
  <si>
    <t>624000, Свердловская область, г. Екатеринбург, ул. Белинского, д. 76, оф. 310</t>
  </si>
  <si>
    <t>сетка</t>
  </si>
  <si>
    <t>2-4 р/месяц</t>
  </si>
  <si>
    <t>Центральная</t>
  </si>
  <si>
    <t>1А</t>
  </si>
  <si>
    <t>56.710816</t>
  </si>
  <si>
    <t>60.948399</t>
  </si>
  <si>
    <t>10. Предприятия иных отраслей промышленности</t>
  </si>
  <si>
    <t>п. Светлый, ул. Центральная, д. 1А</t>
  </si>
  <si>
    <t>1В</t>
  </si>
  <si>
    <t>56.709536</t>
  </si>
  <si>
    <t>60.951859</t>
  </si>
  <si>
    <t>п. Светлый, д. 1В</t>
  </si>
  <si>
    <t>56.701111</t>
  </si>
  <si>
    <t>60.840118</t>
  </si>
  <si>
    <t>50А</t>
  </si>
  <si>
    <t>Трудовая</t>
  </si>
  <si>
    <t>56.686854</t>
  </si>
  <si>
    <t>60.863341</t>
  </si>
  <si>
    <t>96А</t>
  </si>
  <si>
    <t>56.693835</t>
  </si>
  <si>
    <t>60.812492</t>
  </si>
  <si>
    <t>56.6872</t>
  </si>
  <si>
    <t>Пушкина</t>
  </si>
  <si>
    <t>56.6856</t>
  </si>
  <si>
    <t>60.8824</t>
  </si>
  <si>
    <t>60.8786</t>
  </si>
  <si>
    <t>2 р/месяц</t>
  </si>
  <si>
    <t>Космонавтов, 1</t>
  </si>
  <si>
    <t>3.233.80</t>
  </si>
  <si>
    <t>6679049818</t>
  </si>
  <si>
    <t>1146679008552</t>
  </si>
  <si>
    <t>ООО "Торгсервис 66"</t>
  </si>
  <si>
    <t>620085, Свердловская область, г. Екатеринбург, ул. 8 Марта, д. 212, оф. 331</t>
  </si>
  <si>
    <t>1 раз в неделю</t>
  </si>
  <si>
    <t>2А</t>
  </si>
  <si>
    <t>56.682981</t>
  </si>
  <si>
    <t>60.840327</t>
  </si>
  <si>
    <t>2.1. Продовольственный магазин</t>
  </si>
  <si>
    <t>3.233.81</t>
  </si>
  <si>
    <t>6652017343</t>
  </si>
  <si>
    <t>1046602421403</t>
  </si>
  <si>
    <t xml:space="preserve">Государственное бюджетное учреждение Свердловской области "Сысертская ветеринарная станция по борьбе с болезнями животных" </t>
  </si>
  <si>
    <t>624021, Свердловская область, г. Сысерть, ул. Карла Маркса, д. 12</t>
  </si>
  <si>
    <t>2 раза в неделю</t>
  </si>
  <si>
    <t>Пролетарская</t>
  </si>
  <si>
    <t>80-2</t>
  </si>
  <si>
    <t>56.714879</t>
  </si>
  <si>
    <t>60.830344</t>
  </si>
  <si>
    <t>665200043929</t>
  </si>
  <si>
    <t>ИП Елисеева Любовь Аркадьевна</t>
  </si>
  <si>
    <t>3.233.82</t>
  </si>
  <si>
    <t>56.695653</t>
  </si>
  <si>
    <t>60.794422</t>
  </si>
  <si>
    <t>8.1. Кладбища</t>
  </si>
  <si>
    <t>по заявке</t>
  </si>
  <si>
    <t>2,00; 1,50</t>
  </si>
  <si>
    <t>624000, Свердловская облать, г. Арамиль, ул. Новая, д. 3Б</t>
  </si>
  <si>
    <t>1096652002083</t>
  </si>
  <si>
    <t>1116652001014</t>
  </si>
  <si>
    <t>Садовый</t>
  </si>
  <si>
    <t>3.233.83</t>
  </si>
  <si>
    <t>665200249207</t>
  </si>
  <si>
    <t>3046655235000081</t>
  </si>
  <si>
    <t>Индивидуальный предприниматель Чермянинов Алексей Александрович</t>
  </si>
  <si>
    <t>624022, Свердловская область, г. Сысерть, ул. Карла Либкнехта, д. 204</t>
  </si>
  <si>
    <t>4,00; 1,50</t>
  </si>
  <si>
    <t>87В</t>
  </si>
  <si>
    <t>56.714444</t>
  </si>
  <si>
    <t>60.824247</t>
  </si>
  <si>
    <t>2.2. Промтоварный магазин</t>
  </si>
  <si>
    <t>ИП Чермянинов Алексей Александрович</t>
  </si>
  <si>
    <t xml:space="preserve">Муниципальное автономное дошкольное образовательное учреждение "Детский сад № 1 "Аленка" </t>
  </si>
  <si>
    <t>6674121179</t>
  </si>
  <si>
    <t>1036605217252</t>
  </si>
  <si>
    <t>Общество с ограниченной ответственностью "Элемент-Трейд"</t>
  </si>
  <si>
    <t>620023, г. Екатеринбург, ул. Щербакова, д. 4</t>
  </si>
  <si>
    <t>1,50; 1,50</t>
  </si>
  <si>
    <t>56.701037</t>
  </si>
  <si>
    <t>60.845925</t>
  </si>
  <si>
    <t>2.5. "Супермаркет (универмаг)</t>
  </si>
  <si>
    <t>87 В/2</t>
  </si>
  <si>
    <t>56.714131</t>
  </si>
  <si>
    <t>60.823801</t>
  </si>
  <si>
    <t>Пролетарская, 87 В/2</t>
  </si>
  <si>
    <t>56.695811</t>
  </si>
  <si>
    <t>60.835152</t>
  </si>
  <si>
    <t>1 Мая, д. 27</t>
  </si>
  <si>
    <t>Новая, 3 Б</t>
  </si>
  <si>
    <t>3.233.84</t>
  </si>
  <si>
    <t>3.233.85</t>
  </si>
  <si>
    <t>3.233.86</t>
  </si>
  <si>
    <t>3.233.87</t>
  </si>
  <si>
    <t>3.233.88</t>
  </si>
  <si>
    <t>3.233.89</t>
  </si>
  <si>
    <t>667100123130</t>
  </si>
  <si>
    <t>316965800197822</t>
  </si>
  <si>
    <t>Индивидуальный предприниматель Лузина Вера Александровна</t>
  </si>
  <si>
    <t>624000, Свердловская область, Сысертский район, п. Светлый, ул. Кольцевая, д. 42</t>
  </si>
  <si>
    <t>2,00; 2,00</t>
  </si>
  <si>
    <t>б/н</t>
  </si>
  <si>
    <t>7А</t>
  </si>
  <si>
    <t>56.710216</t>
  </si>
  <si>
    <t>60.950434</t>
  </si>
  <si>
    <t>2.8. Торгово-развлекательные комплексы,  торговые центры</t>
  </si>
  <si>
    <t>ИП Лузина Вера Александровна</t>
  </si>
  <si>
    <t>п. Светлый, д. 7А</t>
  </si>
  <si>
    <t>Рабочая, 129</t>
  </si>
  <si>
    <t>3.233.90</t>
  </si>
  <si>
    <t>15 корп. 1</t>
  </si>
  <si>
    <t>56.69512°</t>
  </si>
  <si>
    <t>60.79836°</t>
  </si>
  <si>
    <t>Космонавтов, д. 15, корп.1</t>
  </si>
  <si>
    <t>667323211782</t>
  </si>
  <si>
    <t>Индивидуальный предприниматель Ермакова Светлана Ивановна</t>
  </si>
  <si>
    <t>3.233.91</t>
  </si>
  <si>
    <t>665200050901</t>
  </si>
  <si>
    <t>305665225800026</t>
  </si>
  <si>
    <t>Индивидуальный предприниматель Зяпаев Вячеслав Вячеславович</t>
  </si>
  <si>
    <t>624000, Свердловская область, Сысертский район, г. Арамиль, ул. Комсомольская, д. 70</t>
  </si>
  <si>
    <t>2,00; 2,30</t>
  </si>
  <si>
    <t>1 мая</t>
  </si>
  <si>
    <t>56.69441</t>
  </si>
  <si>
    <t>60.835706</t>
  </si>
  <si>
    <t>ИП Зяпаев Вячеслав Вячеславович</t>
  </si>
  <si>
    <t>3.233.92</t>
  </si>
  <si>
    <t>665200202671</t>
  </si>
  <si>
    <t>308665203100053</t>
  </si>
  <si>
    <t>Индивидуальный предприниматель Кобызов Сергей Владиславович</t>
  </si>
  <si>
    <t>624000, Свердловская область, Сывсертский район, г. Арамиль, ул. Горбачева, д. 19, кв. 16</t>
  </si>
  <si>
    <t>дресьва</t>
  </si>
  <si>
    <t>8Б</t>
  </si>
  <si>
    <t>56.697404</t>
  </si>
  <si>
    <t>60.831316</t>
  </si>
  <si>
    <t>Щорса, 57, 55, 59</t>
  </si>
  <si>
    <t>Садовая, 17, 15, 19, 21</t>
  </si>
  <si>
    <t>3.233.93</t>
  </si>
  <si>
    <t>66005548133</t>
  </si>
  <si>
    <t>1069652002573</t>
  </si>
  <si>
    <t>Общество с ограниченной ответственностью "Торгсервис"</t>
  </si>
  <si>
    <t>624003, Свердловская область, Сысертский район, п. Арамиль, ул. Станционная, д. 7А/1</t>
  </si>
  <si>
    <t>7А/1</t>
  </si>
  <si>
    <t>56.713504</t>
  </si>
  <si>
    <t>60.951064</t>
  </si>
  <si>
    <t>6652019968</t>
  </si>
  <si>
    <t>ООО "Торгсервис"</t>
  </si>
  <si>
    <t>п. Арамиль, ул. Станционная, д. 7А/1</t>
  </si>
  <si>
    <t xml:space="preserve"> -</t>
  </si>
  <si>
    <t>3.233.94</t>
  </si>
  <si>
    <t>665200065376</t>
  </si>
  <si>
    <t>624000, Свердловская область, г. Арамиль, ул. Космонавтов, д. 17</t>
  </si>
  <si>
    <t>56.695873</t>
  </si>
  <si>
    <t>60.799173</t>
  </si>
  <si>
    <t>304665233000061</t>
  </si>
  <si>
    <t>Индивидуальный предприниматель Чудинов Сергей Анатольевич</t>
  </si>
  <si>
    <t xml:space="preserve">ИП Чудинов Сергей Анатольевич </t>
  </si>
  <si>
    <t>Рабочая, 126; 128</t>
  </si>
  <si>
    <t>3.233.95</t>
  </si>
  <si>
    <t>665200033102</t>
  </si>
  <si>
    <t>34665225300064</t>
  </si>
  <si>
    <t>Индивидуальный предприниматель Чкрноскутов Сергей Валерьянович</t>
  </si>
  <si>
    <t>624000, Свердловская область, г. Арамиль, ул. Октябрьская, д. 155, кв. 19</t>
  </si>
  <si>
    <t>плитка</t>
  </si>
  <si>
    <t>56.683819</t>
  </si>
  <si>
    <t>60.841990</t>
  </si>
  <si>
    <t>ИП Черноскутов Сергей Валерьянович</t>
  </si>
  <si>
    <t>3.233.96</t>
  </si>
  <si>
    <t>665202248311</t>
  </si>
  <si>
    <t>316965800118912</t>
  </si>
  <si>
    <t>Индивидуальный предприниматель Козицин Евгений Юрьевич</t>
  </si>
  <si>
    <t>624000, Свердловская область, г. Арамиль, ул. Загородная, д. 7</t>
  </si>
  <si>
    <t>Загородная</t>
  </si>
  <si>
    <t>56.674880</t>
  </si>
  <si>
    <t>60.839370</t>
  </si>
  <si>
    <t>2.7. Рынок промтоварный</t>
  </si>
  <si>
    <t>ИП Козицин Евгений Юрьевич</t>
  </si>
  <si>
    <t>3.233.97</t>
  </si>
  <si>
    <t>665801314443</t>
  </si>
  <si>
    <t>3076672100000012</t>
  </si>
  <si>
    <t>Индивидуальный предприниматель Ковпак Вероника Александровна</t>
  </si>
  <si>
    <t xml:space="preserve"> Свердловская область, г. Екатеринбург, ул. Сони Морозовой, д. 190, кв. 36</t>
  </si>
  <si>
    <t>65</t>
  </si>
  <si>
    <t>56.6914</t>
  </si>
  <si>
    <t>60.8372</t>
  </si>
  <si>
    <t>2.8. Торгово-развлекательные комплексы, торговые центры</t>
  </si>
  <si>
    <t>Текстильщиков, 1, 1 Мая 75, 75А</t>
  </si>
  <si>
    <t>Текстильщиков, 3; 3А, 3Б; 5</t>
  </si>
  <si>
    <t>3.233.98</t>
  </si>
  <si>
    <t>6670402891</t>
  </si>
  <si>
    <t>1136670009354</t>
  </si>
  <si>
    <t>Общество с ограниченной ответственностью "Инженерная группа "ПЛАНА"</t>
  </si>
  <si>
    <t>Свердловская область, г. Екатеринбург, Сибирский тракт, 12/8</t>
  </si>
  <si>
    <t>118А</t>
  </si>
  <si>
    <t>56.680450</t>
  </si>
  <si>
    <t>60.852796</t>
  </si>
  <si>
    <t>ООО "Инженерная группа "ПЛАНА"</t>
  </si>
  <si>
    <t>6652033779</t>
  </si>
  <si>
    <t>1116652002466</t>
  </si>
  <si>
    <t>Общество с ограниченной ответственностью "Индиго"</t>
  </si>
  <si>
    <t>Свердловская область, г. Арамиль, ул. 1 Мая, 59/1</t>
  </si>
  <si>
    <t>59/1</t>
  </si>
  <si>
    <t>56.692556</t>
  </si>
  <si>
    <t>60.836667</t>
  </si>
  <si>
    <t>ООО "Индиго"</t>
  </si>
  <si>
    <t>3.233.100</t>
  </si>
  <si>
    <t>66791333393</t>
  </si>
  <si>
    <t>1206600026896</t>
  </si>
  <si>
    <t>Общество с ограниченной ответственностью "Управляющая компания "Стрижи"</t>
  </si>
  <si>
    <t>Свердловская область, г. Арамиль, ул. Гарнизон, д. 19Б</t>
  </si>
  <si>
    <t>19Б</t>
  </si>
  <si>
    <t>56.697153</t>
  </si>
  <si>
    <t>60.801347</t>
  </si>
  <si>
    <t>1. Многоквартирные дома</t>
  </si>
  <si>
    <t>ул. Гарнизон, д. 19Б</t>
  </si>
  <si>
    <t>3.233.101</t>
  </si>
  <si>
    <t>6685161864</t>
  </si>
  <si>
    <t>1196658029710</t>
  </si>
  <si>
    <t>Общество с ограниченной ответственностью "Маяк"</t>
  </si>
  <si>
    <t>Свердловская область, г. Арамиль, ул. Гарнизон, д. 9, оф. 4</t>
  </si>
  <si>
    <t>1,5; 5; 7,5</t>
  </si>
  <si>
    <t>56.699509</t>
  </si>
  <si>
    <t>60.801612</t>
  </si>
  <si>
    <t>ООО "Маяк"</t>
  </si>
  <si>
    <t>3.233.102</t>
  </si>
  <si>
    <t>6685175120</t>
  </si>
  <si>
    <t>Государственное автономное учреждение Свердловской области "Фармация"</t>
  </si>
  <si>
    <t>Свердловская область, г. Екатеринбург, Сибирский тракт, строение 49</t>
  </si>
  <si>
    <t>1,5; 2,0</t>
  </si>
  <si>
    <t>56.696994</t>
  </si>
  <si>
    <t>60.833053</t>
  </si>
  <si>
    <t>ГАУ СО "Фармация"</t>
  </si>
  <si>
    <t>Щорса, 55</t>
  </si>
  <si>
    <t>ООО "УЖК "Гранд"</t>
  </si>
  <si>
    <t>Щорса, 59</t>
  </si>
  <si>
    <t>6652027486</t>
  </si>
  <si>
    <t>ТСЖ "Лучшее"</t>
  </si>
  <si>
    <t>Щорса, 57</t>
  </si>
  <si>
    <t>3.233.103</t>
  </si>
  <si>
    <t>6652027091</t>
  </si>
  <si>
    <t>Общество с ограниченной ответственностью "СК ВЕК"</t>
  </si>
  <si>
    <t>Свердловская область, г. Арамиль, ул. Пушкина, 61А</t>
  </si>
  <si>
    <t>2,0;2,0</t>
  </si>
  <si>
    <t>61А</t>
  </si>
  <si>
    <t>56.694302</t>
  </si>
  <si>
    <t>60.887218</t>
  </si>
  <si>
    <t>10. Предприятие иных отраслей промышленнойти (склад)</t>
  </si>
  <si>
    <t>ООО "СК Век"</t>
  </si>
  <si>
    <t>3.233.104</t>
  </si>
  <si>
    <t>665209680440</t>
  </si>
  <si>
    <t>2,0; 3,0;2,0</t>
  </si>
  <si>
    <t>56.693316</t>
  </si>
  <si>
    <t>60.833763</t>
  </si>
  <si>
    <t>2.8. Торговый центр</t>
  </si>
  <si>
    <t>ИП Эргашев Э.Х.</t>
  </si>
  <si>
    <t>Свердловская область, г. Арамиль, ул. 1 Мая, д. 75А, кв. 21</t>
  </si>
  <si>
    <t>3.233.105</t>
  </si>
  <si>
    <t>6652008758</t>
  </si>
  <si>
    <t>1036602428301</t>
  </si>
  <si>
    <t>Садоводческое некоммерческое товарищество "Монтажник"</t>
  </si>
  <si>
    <t>Свердловская область, Сысерсткий район, п. Светлый, сад юго-западнее п. Светлый</t>
  </si>
  <si>
    <t>9. Садоводческие кооперативы, садово-огородные товарищества</t>
  </si>
  <si>
    <t>СНТ "Монтажник"</t>
  </si>
  <si>
    <t>п. Светлый, сад юго-западнее п. Светлый</t>
  </si>
  <si>
    <t>3.233.106</t>
  </si>
  <si>
    <t>6652016942</t>
  </si>
  <si>
    <t>1036602428290</t>
  </si>
  <si>
    <t>Садоводческое некоммерческое товарищество "Монтажник-2"</t>
  </si>
  <si>
    <t>Свердловская область, Сысерсткий район, п. Светлый, д. 1</t>
  </si>
  <si>
    <t>металл</t>
  </si>
  <si>
    <t>60.945248</t>
  </si>
  <si>
    <t>56.707192</t>
  </si>
  <si>
    <t>60.935273</t>
  </si>
  <si>
    <t>56.705439</t>
  </si>
  <si>
    <t>СНТ "Монтажник-2"</t>
  </si>
  <si>
    <t>п. Светлый, СНТ Монтажник, 1</t>
  </si>
  <si>
    <t xml:space="preserve">6652024037 </t>
  </si>
  <si>
    <t xml:space="preserve"> 1076652001678</t>
  </si>
  <si>
    <t>624000, Свердловская область, п. Светлый, 42А</t>
  </si>
  <si>
    <t>42А</t>
  </si>
  <si>
    <t>МБУ "КДК Виктория"</t>
  </si>
  <si>
    <t>Светлый, 42А</t>
  </si>
  <si>
    <t xml:space="preserve">56.707484 </t>
  </si>
  <si>
    <t xml:space="preserve">60.95545 </t>
  </si>
  <si>
    <t>3.233.107</t>
  </si>
  <si>
    <t>1026602178019</t>
  </si>
  <si>
    <t>Свердловская область, г. Арамиль, ул. 1 Мая, д. 3</t>
  </si>
  <si>
    <t>56.697853</t>
  </si>
  <si>
    <t>60.830739</t>
  </si>
  <si>
    <t>4.5. Учреждения дополнительного образования</t>
  </si>
  <si>
    <t>3.233.108</t>
  </si>
  <si>
    <t>ООО "Агроторг" магазин "Пятерочка"</t>
  </si>
  <si>
    <t>г. Санкт-Петербург, Невский проспект, д. 90/92</t>
  </si>
  <si>
    <t>56.695284</t>
  </si>
  <si>
    <t>60.792392</t>
  </si>
  <si>
    <t>3.233.109</t>
  </si>
  <si>
    <t>56.701008</t>
  </si>
  <si>
    <t>60.845949</t>
  </si>
  <si>
    <t>3.233.110</t>
  </si>
  <si>
    <t>Дорожный</t>
  </si>
  <si>
    <t>56.709969</t>
  </si>
  <si>
    <t>60.811336</t>
  </si>
  <si>
    <t>3.233.111</t>
  </si>
  <si>
    <t>Северный</t>
  </si>
  <si>
    <t>17А</t>
  </si>
  <si>
    <t>56.711693</t>
  </si>
  <si>
    <t>60.821249</t>
  </si>
  <si>
    <t>3.233.112</t>
  </si>
  <si>
    <t>п. Светлый</t>
  </si>
  <si>
    <t>56.710835</t>
  </si>
  <si>
    <t>60.947850</t>
  </si>
  <si>
    <t>3.233.113</t>
  </si>
  <si>
    <t>Общество с ограниченной ответственностью "Укросс"</t>
  </si>
  <si>
    <t>г. Арамиль, ул. Пролетарская, 2А</t>
  </si>
  <si>
    <t>56.700973</t>
  </si>
  <si>
    <t>60.828936</t>
  </si>
  <si>
    <t>ООО "УкРосс"</t>
  </si>
  <si>
    <t>3.233.114</t>
  </si>
  <si>
    <t>Садоводческое некоммерческое товарищество собственников недвижимости "Магистраль"</t>
  </si>
  <si>
    <t>п. Светлый, СНТ Магистраль, 1</t>
  </si>
  <si>
    <t>56.712546</t>
  </si>
  <si>
    <t>60.931452</t>
  </si>
  <si>
    <t>СНТ Магистраль</t>
  </si>
  <si>
    <t>Магистраль,1</t>
  </si>
  <si>
    <t>АО Тандер</t>
  </si>
  <si>
    <t>3.233.115</t>
  </si>
  <si>
    <t>56.696663</t>
  </si>
  <si>
    <t>60.831855</t>
  </si>
  <si>
    <t>Муниципальное казенное учреждение "Управление зданиями и автомобильным транспортом Администрации Арамильского городского округа"</t>
  </si>
  <si>
    <t>ИП Седов Виктор Владимирович, ООО Сателлит, АО Тандер, ООО ДНС Ритейл</t>
  </si>
  <si>
    <t xml:space="preserve">667330194288; 6674363072; 2310031475; 2540167061 </t>
  </si>
  <si>
    <t>3.233.116</t>
  </si>
  <si>
    <t xml:space="preserve">4.5. Учреждения дополнительного образования; 1.3. Административные, офисные учреждения </t>
  </si>
  <si>
    <t>6652004464; 6652031820</t>
  </si>
  <si>
    <t>МБУ ДО "Детская школа искусств"; Муниципальное казенное учреждение "Управление зданиями и автомобильным транспортом Администрации Арамильского городского округа"</t>
  </si>
  <si>
    <t>Управление многоквартирными домами; Административные, офисные помещения</t>
  </si>
  <si>
    <t>ООО УК Константа Плюс, ООО Эко-система, ИП Поротников Игорь Владимирович</t>
  </si>
  <si>
    <t>6685015856; 6672256004; 667409313539</t>
  </si>
  <si>
    <t>МУНИЦИПАЛЬНОЕ БЮДЖЕТНОЕ УЧРЕЖДЕНИЕ ДОПОЛНИТЕЛЬНОГО ОБРАЗОВАНИЯ "ЦЕНТР РАЗВИТИЯ ТВОРЧЕСТВА ДЕТЕЙ И ЮНОШЕСТВА "ЮНТА"</t>
  </si>
  <si>
    <t>624000, Свердловская область, Сысертский район, г. Арамиль,             ул. 1 Мая, д.58А</t>
  </si>
  <si>
    <t>58А</t>
  </si>
  <si>
    <t>56.689944</t>
  </si>
  <si>
    <t>60.834444</t>
  </si>
  <si>
    <t>3.233.117</t>
  </si>
  <si>
    <t>Муниципальное автономное образовательное учреждение дополнительного образования "Детско-юношеская спортивная школа "Дельфин",  Муниципальное автономное учреждение Центр развития физической культуры, спорта и  молодежной политики "Созвездие" , ООО Центр недвижимости МАН, Ипотечный центр</t>
  </si>
  <si>
    <t>6685037553, 6685034150, 6658248509</t>
  </si>
  <si>
    <t>ИП Ковпак Вероника Александровна, ООО Лев</t>
  </si>
  <si>
    <t>665801314443, 6670119690</t>
  </si>
  <si>
    <t>666001950931, 665206387203, 665203332527, 6685110193, 6685042514, 6674339400, 5628003088, 7447280209, 7707083893, 665200038968, 6652027052, 6686063806, 665202703948, 2310031475, 6685094992, 665206241003, 667109658204, 665905062053, 6686091521, 744508965339, 6674339400</t>
  </si>
  <si>
    <t>ИП Сагидуллин Р.И., ИП Чернавских М.А., ИП Копысов В.В., ООО Камелия, ООО Медицинский центр узи-диагностики, ООО Форум, ООО Целитель, ООО ЮжУралКом, ПАО Сбербанк, ИП Поликарпов Е.Д., ООО РКСС, ООО САВ, ИП Сидорова И.С., АО Тандер, ТСН ТСЖ Первомайское,ИП Черноколпаков Д.В., ИП Зенкова, ИП Кобзев Д.В., ООО Парфюм Групп, ИП Ельмов Д.В, ООО Форум</t>
  </si>
  <si>
    <t>79А</t>
  </si>
  <si>
    <t>6670361758, 6660013670, 6659075136</t>
  </si>
  <si>
    <t>ООО УЖКХ Лидер, ГАПОУ СО ЕТОТС, АО Регионгаз-инвест</t>
  </si>
  <si>
    <t>ИП Кобызов Сергей Владиславович, ООО Бытовик-2, ООО медицинский центр Эдельвейс</t>
  </si>
  <si>
    <t>3.233.118</t>
  </si>
  <si>
    <t>ДНТ Березки</t>
  </si>
  <si>
    <t>г. Арамиль, ДНТ Березки</t>
  </si>
  <si>
    <t>6652027126, 667219842615, 6652021276</t>
  </si>
  <si>
    <t>ТСЖ Космонавты, ИП Вилисов РН, ООО Чистодел-дизель</t>
  </si>
  <si>
    <t>3.233.119</t>
  </si>
  <si>
    <t>Акционерное общество "Мапеи"</t>
  </si>
  <si>
    <t>г. Арамиль, ул. Шпагатная, 1Б</t>
  </si>
  <si>
    <t>Шпагатная</t>
  </si>
  <si>
    <t>56.4141</t>
  </si>
  <si>
    <t>60.5149</t>
  </si>
  <si>
    <t>10. Предприятие иных отраслей промышленности</t>
  </si>
  <si>
    <t>АО Мапеи</t>
  </si>
  <si>
    <t>3.233.120</t>
  </si>
  <si>
    <t>Общество с ограниченной ответственностью "КРЕПС"</t>
  </si>
  <si>
    <t>г. Арамиль, пер. Речной, 2В</t>
  </si>
  <si>
    <t>2В</t>
  </si>
  <si>
    <t>56.69946</t>
  </si>
  <si>
    <t>60.88444</t>
  </si>
  <si>
    <t>ООО КРЕПС</t>
  </si>
  <si>
    <t>3.233.121</t>
  </si>
  <si>
    <t>Акционерное общество Научно-производственный холдинг "ВМП"</t>
  </si>
  <si>
    <t>г. Арамиль, ул. Клубная, 13</t>
  </si>
  <si>
    <t>Клубная</t>
  </si>
  <si>
    <t>56.692033</t>
  </si>
  <si>
    <t>60.863157</t>
  </si>
  <si>
    <t>АО НПХ ВМП</t>
  </si>
  <si>
    <t>3.233.122</t>
  </si>
  <si>
    <t>Акционерное общество "Уралагроснабкомплект"</t>
  </si>
  <si>
    <t>г. Арамиль, пер. Речной, 1</t>
  </si>
  <si>
    <t>56.69</t>
  </si>
  <si>
    <t>60.88</t>
  </si>
  <si>
    <t>АО Уралагроснабкомплект</t>
  </si>
  <si>
    <t>Управление многоквартирными домами; Административные, офисные помещения; Продовольственный магазин</t>
  </si>
  <si>
    <t>666000329270, 6679033393, 7825706086</t>
  </si>
  <si>
    <t>ИП Кочнева И.А.; ООО УК Стрижи; Агроторг</t>
  </si>
  <si>
    <t>Управление многоквартирными домами</t>
  </si>
  <si>
    <t>6652027126, 6685000338</t>
  </si>
  <si>
    <t>ТСЖ Космонавты, ООО Звезда</t>
  </si>
  <si>
    <t>9А</t>
  </si>
  <si>
    <t>6685077387, 6679138271</t>
  </si>
  <si>
    <t>ООО "Профильное дело", ООО Самые уютные бани и дома"</t>
  </si>
  <si>
    <t>Управление многоквартирными домами, учреждение дополнительного образования</t>
  </si>
  <si>
    <t>6652011422, 6652022801</t>
  </si>
  <si>
    <t>ТСЖ Гарнизон, Центр ЮНТА</t>
  </si>
  <si>
    <t>6685059589, 6685189891</t>
  </si>
  <si>
    <t>ООО УК Солнечный город, ТСЖ Виктория</t>
  </si>
  <si>
    <t>6679085823, 666300776506</t>
  </si>
  <si>
    <t>Управление многоквартирными домами, учреждениеучреждение начального и среднего профессионального образования, высшего профессионального и послевузовского образования или иное учреждение, осуществляющее образовательный процесс дополнительного образования</t>
  </si>
  <si>
    <t>ТСЖ Космонавты 1</t>
  </si>
  <si>
    <t>6652028578, 6660013670</t>
  </si>
  <si>
    <t>ТСЖ Космонавты 1, ГАПОУ СО ЕТОТС</t>
  </si>
  <si>
    <t>Управление многоквартирными домами, административные, офисные помещения</t>
  </si>
  <si>
    <t>6685015856, 6674313152, 666001951100, 6679121253</t>
  </si>
  <si>
    <t>ООО УК Константа Плюс, ООО Апогей, ИП Сагидуллин И.З., ООО Стандарт</t>
  </si>
  <si>
    <t>Управление многоквартирными домами, административные, офисные помещения, предприятия иных отраслей промышленности</t>
  </si>
  <si>
    <t>6685015856, 6670361756, 666203502442, 666007762282, 665200175072, 6652001520, 6652014127</t>
  </si>
  <si>
    <t>6670361758, 6685059589, 665200977421, 665200208521</t>
  </si>
  <si>
    <t>6652001833, 6652023146</t>
  </si>
  <si>
    <t>Государственное автономное учреждение дополнительного профессионального образования Свердловской области "Арамильский учебно-технический центр агропромышленного комплекса", ООО Новитек</t>
  </si>
  <si>
    <t>3.233.123</t>
  </si>
  <si>
    <t>ООО УЖК Гранд</t>
  </si>
  <si>
    <t>Свердловская область, Сысертский р-н, г. Арамиль, Красноармейская ул., д. 118д к. 3, кв. 97</t>
  </si>
  <si>
    <t>56.6862675</t>
  </si>
  <si>
    <t>60.8424273</t>
  </si>
  <si>
    <t>Многоквартирные дома</t>
  </si>
  <si>
    <t>ул. Курчатова, 4</t>
  </si>
  <si>
    <t>6670361756, 666100121269, 6685016151, 6652024774, 6652001174, 667116068630, 665200170243, 665800360140, 5257056036, 6670059843, 6670312503, 665200051567, 668508330777, 7202171410</t>
  </si>
  <si>
    <t>Управление многоквартирными домами, промтоварный магазин, продуктовый магазин</t>
  </si>
  <si>
    <t xml:space="preserve">6685015856, 661700780673, 6652030658, </t>
  </si>
  <si>
    <t>ООО УК Константа Плюс, ИП Янковец И.Ю., ООО Рустал</t>
  </si>
  <si>
    <t>6685015856, 6670361758</t>
  </si>
  <si>
    <t>ООО УЖКХ Лидер, ООО УК Константа Плюс</t>
  </si>
  <si>
    <t>Управление многоквартирными домами, административные офисные помещения</t>
  </si>
  <si>
    <t>6652029966, 6685191650, 6685196578</t>
  </si>
  <si>
    <t>ТСЖ Новая 1Б, ООО ТехЭксперт, ООО СК Гранит</t>
  </si>
  <si>
    <t>6679049818, 665208904792, 7729705354,2310031475</t>
  </si>
  <si>
    <t>ООО "Торгсервис 66", ИП Сурин И.В., Союз Св.Иоана Воина, АО Тандер</t>
  </si>
  <si>
    <t>6652032729, 667210580066</t>
  </si>
  <si>
    <t>ТСЖ Восход, ИП Чепулянис А.В.</t>
  </si>
  <si>
    <t>Управление многоквартирными  домами</t>
  </si>
  <si>
    <t>Управление многоквартирными домами, Супермаркет</t>
  </si>
  <si>
    <t>6685015856, 665207559913, 6674121179, 6679088207, 666800009671, 665206387203, 665200044270, 6685010569</t>
  </si>
  <si>
    <t>ООО УК Константа Плюс, ИП Костромин Р.М., ООО Элемнт Трейд, ИП Бахтин С.П., ИП Чернавских М.А., Назарова Е.Г., ООО Промышленная компания Урал</t>
  </si>
  <si>
    <t>ООО УК Константа Плюс</t>
  </si>
  <si>
    <t>Управление многоквартирными домами, продуктовый магазин</t>
  </si>
  <si>
    <t>6670361758, 6612025330, 6652017110, 6652029684, 665201282077</t>
  </si>
  <si>
    <t>665912090044, 6670361758, 6678094399, 6652030658, 6685015856, 6671453190, 6685034150, 6659075136</t>
  </si>
  <si>
    <t>ООО ПРО Память, МКУ Управление зданиями и сооружениями Администрации АГО"</t>
  </si>
  <si>
    <t>6670084335, 6652031820</t>
  </si>
  <si>
    <t>ООО УЖКХ Лидер</t>
  </si>
  <si>
    <t>Светлый, 5; 6/1;6/2, 8, 8А</t>
  </si>
  <si>
    <t>Светлый, 3; 4, 1,2,7</t>
  </si>
  <si>
    <t>6670361758, 6652029420</t>
  </si>
  <si>
    <t>ООО УЖКХ Лидер, ТСЖ Радуга</t>
  </si>
  <si>
    <t>п. Светлый, 7</t>
  </si>
  <si>
    <t>6685015856, 665204845970, 665208553618, 666200357719, 665203216986, 6652015564, 6617018739</t>
  </si>
  <si>
    <t>Промтоварный магазин</t>
  </si>
  <si>
    <t>ИП Казанцева И.В.</t>
  </si>
  <si>
    <t>ООО УК Константа Плюс, ИП Кудрина А.В., ИП Ельмов Ю.В., ИП Авакян Ж.П., ИП Пинигин И.Н., ООО Фреш-Оптика</t>
  </si>
  <si>
    <t xml:space="preserve">ООО УК Константа Плюс, ООО УЖКХ Лидер </t>
  </si>
  <si>
    <t>6670361758, 6685015856, 6685059589</t>
  </si>
  <si>
    <t>ООО УК Константа Плюс, ООО УЖКХ Лидер, ООО УЖК Гранд</t>
  </si>
  <si>
    <t>6685015856, 6685059589, 6672334559</t>
  </si>
  <si>
    <t>ООО УК Константа Плюс, ООО УК Солнечный город, ООО Таврус</t>
  </si>
  <si>
    <t>ООО УК Солнечный город</t>
  </si>
  <si>
    <t>Ломоносова, 3; 4; 5</t>
  </si>
  <si>
    <t>п. Арамиль, ул. Ломоносова, 3</t>
  </si>
  <si>
    <t>3.233.124</t>
  </si>
  <si>
    <t>56.713284</t>
  </si>
  <si>
    <t>60.912536</t>
  </si>
  <si>
    <t>ул. Ломоносова, 6,7,8</t>
  </si>
  <si>
    <t>1 Мая, 79; 79 А; 81, 83; Ленина, 1А; 1Б; 1В; 1Г; Текстильщиков, 2; Курчатова, 2; 6; 10; 12.</t>
  </si>
  <si>
    <t>Индивидуальный предприниматель Зенков Сергей Александрович</t>
  </si>
  <si>
    <t>624000, Свердловская область, Сысертский район, г. Арамиль, ул. Народной воли, 7</t>
  </si>
  <si>
    <t>56.697711</t>
  </si>
  <si>
    <t>60.845423</t>
  </si>
  <si>
    <t>ИП Зенков С.А.</t>
  </si>
  <si>
    <t>Общество с ограниченной ответственностью "Силур"</t>
  </si>
  <si>
    <t>624000, Свердловская область, Сысертский район, г. Арамиль, пер. Речной, 1Г</t>
  </si>
  <si>
    <t>56.6940</t>
  </si>
  <si>
    <t>60.8746</t>
  </si>
  <si>
    <t>Предприятие иных отраслей промышленности</t>
  </si>
  <si>
    <t>ООО "Силур"</t>
  </si>
  <si>
    <t>1Г</t>
  </si>
  <si>
    <t>56.6878</t>
  </si>
  <si>
    <t>60.8820</t>
  </si>
  <si>
    <t>4Г</t>
  </si>
  <si>
    <t>56.6960</t>
  </si>
  <si>
    <t>60.8841</t>
  </si>
  <si>
    <t>Арамильское городское потребительское общество</t>
  </si>
  <si>
    <t>624000, Свердловская область, Сысертский район, г. Арамиль, ул. 1 Мая, д.11</t>
  </si>
  <si>
    <t>56.697677</t>
  </si>
  <si>
    <t>60.833160</t>
  </si>
  <si>
    <t>Предприятие общественного питания</t>
  </si>
  <si>
    <t>Арамильское ГОРПО</t>
  </si>
  <si>
    <t>6652001174; 665205092662</t>
  </si>
  <si>
    <t>Арамильское ГОРПО; ИП Вьюхин А.В.</t>
  </si>
  <si>
    <t>56.6940839</t>
  </si>
  <si>
    <t>60.8337403</t>
  </si>
  <si>
    <t>Супермаркет (универмаг)</t>
  </si>
  <si>
    <t>3.233.125</t>
  </si>
  <si>
    <t>624000, Свердловская область, Сысертский район, г. Арамиль,             ул. 1 Мая, д.34</t>
  </si>
  <si>
    <t>2,00*1,5*2,0</t>
  </si>
  <si>
    <t>ИП Бородулина Е.И.</t>
  </si>
  <si>
    <t>3.233.126</t>
  </si>
  <si>
    <t>Общество с ограниченной ответственностью "Де Мед"</t>
  </si>
  <si>
    <t>59А</t>
  </si>
  <si>
    <t>56.6923564</t>
  </si>
  <si>
    <t>60.8361664</t>
  </si>
  <si>
    <t>ООО Де Мед</t>
  </si>
  <si>
    <t>3.233.127</t>
  </si>
  <si>
    <t>Сысертское районное потребительское общество</t>
  </si>
  <si>
    <t>624000, Свердловская область, Сысертский район, г. Арамиль,             ул. 1 Мая, д.7</t>
  </si>
  <si>
    <t>56.6982168</t>
  </si>
  <si>
    <t>60.8329454</t>
  </si>
  <si>
    <t>Сысертское РайПО</t>
  </si>
  <si>
    <t>3.233.128</t>
  </si>
  <si>
    <t>ИП Петросян Амазасп Манукович</t>
  </si>
  <si>
    <t>624000, Свердловская область, Сысертский район, г. Арамиль,             ул. 1 Мая, д.81</t>
  </si>
  <si>
    <t>56.686506</t>
  </si>
  <si>
    <t>60.837441</t>
  </si>
  <si>
    <t>665802396311; 665800360140; 6659190330</t>
  </si>
  <si>
    <t>ИП Петоян З.Д, ИП Петросян А.М; АО Расчетный центр Урала</t>
  </si>
  <si>
    <t>3.233.129</t>
  </si>
  <si>
    <t>624000, Свердловская область, Сысертский район, г. Арамиль,             ул. Белинского, 13</t>
  </si>
  <si>
    <t>Белинского</t>
  </si>
  <si>
    <t>56.6833889</t>
  </si>
  <si>
    <t>60.8557378</t>
  </si>
  <si>
    <t>3.233.130</t>
  </si>
  <si>
    <t>АО "Арамильский авиационный ремонтный завод"</t>
  </si>
  <si>
    <t>624000, Свердловская область, Сысертский район, г. Арамиль,             ул. Гарнизон</t>
  </si>
  <si>
    <t>56.698452</t>
  </si>
  <si>
    <t>60.796940</t>
  </si>
  <si>
    <t>АО ААРЗ</t>
  </si>
  <si>
    <t>3.233.131</t>
  </si>
  <si>
    <t>Шахбазян Левон Тигранович</t>
  </si>
  <si>
    <t>624000, Свердловская область, Сысертский район, г. Арамиль,             ул. Гарнизон, 19А</t>
  </si>
  <si>
    <t>19А</t>
  </si>
  <si>
    <t>56.696105</t>
  </si>
  <si>
    <t>60.785076</t>
  </si>
  <si>
    <t>ООО ТД Сталькомплект</t>
  </si>
  <si>
    <t>3.233.132</t>
  </si>
  <si>
    <t>ООО Уральская ватная компания</t>
  </si>
  <si>
    <t>624000, Свердловская область, Сысертский район, г. Арамиль,             ул. Гарнизон, 25</t>
  </si>
  <si>
    <t>56.697322</t>
  </si>
  <si>
    <t>60.794717</t>
  </si>
  <si>
    <t>Ольшевский Андрей Леонидович</t>
  </si>
  <si>
    <t>624000, Свердловская область, Сысертский район, г. Арамиль,             ул. Гарнизон, 27, корп.3</t>
  </si>
  <si>
    <t>27 корп3</t>
  </si>
  <si>
    <t>56.696716</t>
  </si>
  <si>
    <t>60.791424</t>
  </si>
  <si>
    <t>ООО Завод конвейерного оборудования Горняк</t>
  </si>
  <si>
    <t>3.233.134</t>
  </si>
  <si>
    <t>Синдянкин Константин Егорович</t>
  </si>
  <si>
    <t>624000, Свердловская область, Сысертский район, г. Арамиль,             ул. Гарнизон, 3</t>
  </si>
  <si>
    <t>56.698971</t>
  </si>
  <si>
    <t>60.808269</t>
  </si>
  <si>
    <t>ООО АЗМК</t>
  </si>
  <si>
    <t>3.233.135</t>
  </si>
  <si>
    <t>Меньшиков Андрей Александрович</t>
  </si>
  <si>
    <t>624000, Свердловская область, Сысертский район, г. Арамиль,             ул. Гарнизон, 3-4</t>
  </si>
  <si>
    <t>3-4 корп.1</t>
  </si>
  <si>
    <t>56.698561</t>
  </si>
  <si>
    <t>60.811008</t>
  </si>
  <si>
    <t>6670351196; 6685047505; 6671406828</t>
  </si>
  <si>
    <t>Гарнизон, 3/4 корп.1</t>
  </si>
  <si>
    <t>3.233.136</t>
  </si>
  <si>
    <t>Вовний Александр</t>
  </si>
  <si>
    <t>624000, Свердловская область, Сысертский район, г. Арамиль,             ул. Гарнизон, 3-2, корп.1</t>
  </si>
  <si>
    <t>3-2 корп.1</t>
  </si>
  <si>
    <t>56.699832</t>
  </si>
  <si>
    <t>60.810988</t>
  </si>
  <si>
    <t>ООО Альтиплано</t>
  </si>
  <si>
    <t>3.233.137</t>
  </si>
  <si>
    <t>Макарова Людмила Ивановна</t>
  </si>
  <si>
    <t>624000, Свердловская область, Сысертский район, г. Арамиль,             ул. Гарнизон, 4Б</t>
  </si>
  <si>
    <t>4Б</t>
  </si>
  <si>
    <t>56.698221</t>
  </si>
  <si>
    <t>60.806989</t>
  </si>
  <si>
    <t>ООО Квант</t>
  </si>
  <si>
    <t>3.233.138</t>
  </si>
  <si>
    <t>624000, Свердловская область, Сысертский район, г. Арамиль,             ул. Гарнизон, 5</t>
  </si>
  <si>
    <t>56.699592</t>
  </si>
  <si>
    <t>60.805487</t>
  </si>
  <si>
    <t>ООО Прогресс</t>
  </si>
  <si>
    <t>3.233.139</t>
  </si>
  <si>
    <t>Сегимов Олег Анатольевич</t>
  </si>
  <si>
    <t>56.699563</t>
  </si>
  <si>
    <t>60.805607</t>
  </si>
  <si>
    <t>ООО Эталон</t>
  </si>
  <si>
    <t>3.233.140</t>
  </si>
  <si>
    <t>ООО Глория</t>
  </si>
  <si>
    <t>624000, Свердловская область, Сысертский район, г. Арамиль,             ул. Гарнизон, 5а</t>
  </si>
  <si>
    <t>5а</t>
  </si>
  <si>
    <t>56.698774</t>
  </si>
  <si>
    <t>60.8056116</t>
  </si>
  <si>
    <t>Варочный порядок</t>
  </si>
  <si>
    <t>3.233.141</t>
  </si>
  <si>
    <t>ИП Голякова Татьяна Владимировна</t>
  </si>
  <si>
    <t>624000, Свердловская область, Сысертский район, г. Арамиль,             ул. Гарнизон, 7/2</t>
  </si>
  <si>
    <t>7 корп2</t>
  </si>
  <si>
    <t>56.698722</t>
  </si>
  <si>
    <t>60.803006</t>
  </si>
  <si>
    <t>667306016527; 665813979690</t>
  </si>
  <si>
    <t>ИП Голикова Т.В; ИП Линова С.Б.</t>
  </si>
  <si>
    <t>3.233.142</t>
  </si>
  <si>
    <t>ИП Чолахян Смбат Овсепович</t>
  </si>
  <si>
    <t>624000, Свердловская область, Сысертский район, г. Арамиль,             ул. Заветы Ильича, 10</t>
  </si>
  <si>
    <t>56.691880</t>
  </si>
  <si>
    <t>60.873236</t>
  </si>
  <si>
    <t>ИП Чолахян С.О.</t>
  </si>
  <si>
    <t>3.233.143</t>
  </si>
  <si>
    <t>ООО Технопарк</t>
  </si>
  <si>
    <t>624000, Свердловская область, Сысертский район, г. Арамиль,             ул. Заветы Ильича, 11а</t>
  </si>
  <si>
    <t>11а</t>
  </si>
  <si>
    <t>56.691135</t>
  </si>
  <si>
    <t>60.869535</t>
  </si>
  <si>
    <t xml:space="preserve">ООО Технопарк </t>
  </si>
  <si>
    <t>3.233.144</t>
  </si>
  <si>
    <t>Винокуров Александр Леонидович, Синдянкин Алексей Егорович, Синдянкин Константин Егорович</t>
  </si>
  <si>
    <t>624000, Свердловская область, Сысертский район, г. Арамиль,             ул. Карла Маркса, 104Б</t>
  </si>
  <si>
    <t>104Б</t>
  </si>
  <si>
    <t>56.697525</t>
  </si>
  <si>
    <t>60.808102</t>
  </si>
  <si>
    <t>ИП Клыгин Алексей Анатольевич</t>
  </si>
  <si>
    <t>3.233.145</t>
  </si>
  <si>
    <t>МО МВД Сысертский России</t>
  </si>
  <si>
    <t>624000, Свердловская область, Сысертский район, г. Арамиль,             ул. Карла Маркса, 15</t>
  </si>
  <si>
    <t>56.69933</t>
  </si>
  <si>
    <t>60.825868</t>
  </si>
  <si>
    <t>Административные, офисные помещения</t>
  </si>
  <si>
    <t>МО МВД России Сысертский</t>
  </si>
  <si>
    <t>3.233.146</t>
  </si>
  <si>
    <t>Главное управление Министерства РФ по гражданской обороне</t>
  </si>
  <si>
    <t>624000, Свердловская область, Сысертский район, г. Арамиль,             ул. Карла Маркса, 18А</t>
  </si>
  <si>
    <t>18А</t>
  </si>
  <si>
    <t>56.700679</t>
  </si>
  <si>
    <t>60.827400</t>
  </si>
  <si>
    <t>3.233.147</t>
  </si>
  <si>
    <t>Местная православная религиозная организация Приход во имя святой Троицы г. Арамиль</t>
  </si>
  <si>
    <t>624000, Свердловская область, Сысертский район, г. Арамиль,             ул. Карла Маркса, 2</t>
  </si>
  <si>
    <t>56.700264</t>
  </si>
  <si>
    <t>60.829913</t>
  </si>
  <si>
    <t>3.233.148</t>
  </si>
  <si>
    <t>ОАО "Энергосбыт Плюс"</t>
  </si>
  <si>
    <t>624000, Свердловская область, Сысертский район, г. Арамиль,             ул. Карла Маркса, 5</t>
  </si>
  <si>
    <t>56.699429</t>
  </si>
  <si>
    <t>60.828110</t>
  </si>
  <si>
    <t>5612042824, 5257058036</t>
  </si>
  <si>
    <t>АО Энергосбыт Плюс, ООО Альбион-2002</t>
  </si>
  <si>
    <t>3.233.149</t>
  </si>
  <si>
    <t>ООО ГК Терра</t>
  </si>
  <si>
    <t>624000, Свердловская область, Сысертский район, г. Арамиль,             ул. Карла Маркса, 69</t>
  </si>
  <si>
    <t>56.696183</t>
  </si>
  <si>
    <t>60.811522</t>
  </si>
  <si>
    <t>3.233.150</t>
  </si>
  <si>
    <t>ООО Монди Арамиль</t>
  </si>
  <si>
    <t>624000, Свердловская область, Сысертский район, г. Арамиль,             ул. Клубная, 25</t>
  </si>
  <si>
    <t xml:space="preserve"> 2 раза в неделю</t>
  </si>
  <si>
    <t>56.692847</t>
  </si>
  <si>
    <t>60.874835</t>
  </si>
  <si>
    <t>3.233.151</t>
  </si>
  <si>
    <t>56.693951</t>
  </si>
  <si>
    <t>60.870420</t>
  </si>
  <si>
    <t>3.233.152</t>
  </si>
  <si>
    <t>56.694311</t>
  </si>
  <si>
    <t>60.871605</t>
  </si>
  <si>
    <t>3.233.153</t>
  </si>
  <si>
    <t>56.693770</t>
  </si>
  <si>
    <t>60.871934</t>
  </si>
  <si>
    <t>3.233.154</t>
  </si>
  <si>
    <t>ИП Пахолкова Надежда Викторовна</t>
  </si>
  <si>
    <t>624000, Свердловская область, Сысертский район, г. Арамиль,             ул. Клубная, 57</t>
  </si>
  <si>
    <t>56.6949981</t>
  </si>
  <si>
    <t>60.8731782</t>
  </si>
  <si>
    <t xml:space="preserve">ИП Пахолкова Н.В. </t>
  </si>
  <si>
    <t xml:space="preserve">  - </t>
  </si>
  <si>
    <t>3.233.155</t>
  </si>
  <si>
    <t>ООО Автозаправочный комплекс</t>
  </si>
  <si>
    <t>3.233.156</t>
  </si>
  <si>
    <t>ООО Трубосервисная компания Урал</t>
  </si>
  <si>
    <t>56.693916</t>
  </si>
  <si>
    <t>60.874275</t>
  </si>
  <si>
    <t>3.233.157</t>
  </si>
  <si>
    <t>Пьянков Игорь Васильевич</t>
  </si>
  <si>
    <t>624000, Свердловская область, Сысертский район, г. Арамиль,             ул. Красноармейская, 118</t>
  </si>
  <si>
    <t>56.6814810</t>
  </si>
  <si>
    <t>60.8577991</t>
  </si>
  <si>
    <t>ООО Производственная компания Энерджи</t>
  </si>
  <si>
    <t>3.233.158</t>
  </si>
  <si>
    <t>ООО "Арамильский ремонтно-механический завод"</t>
  </si>
  <si>
    <t>56.681629</t>
  </si>
  <si>
    <t>60.854338</t>
  </si>
  <si>
    <t>ООО Электро-плюс монтаж</t>
  </si>
  <si>
    <t>3.233.159</t>
  </si>
  <si>
    <t>МБУ ДОЛ Спутник</t>
  </si>
  <si>
    <t>624000, Свердловская область, Сысертский район, г. Арамиль,             ул. Красногорская, 2</t>
  </si>
  <si>
    <t>3 раза в неделю</t>
  </si>
  <si>
    <t>Красногорская</t>
  </si>
  <si>
    <t>56.700350</t>
  </si>
  <si>
    <t>60.913345</t>
  </si>
  <si>
    <t>Детский оздоровительный лагерь</t>
  </si>
  <si>
    <t>3.233.160</t>
  </si>
  <si>
    <t>ООО Лабиринт-Екатеринбург</t>
  </si>
  <si>
    <t>624000, Свердловская область, Сысертский район, г. Арамиль,             ул. Курчатова, 12</t>
  </si>
  <si>
    <t>56.685379</t>
  </si>
  <si>
    <t>60.843541</t>
  </si>
  <si>
    <t>Продовольственный магазин</t>
  </si>
  <si>
    <t>3.233.161</t>
  </si>
  <si>
    <t>Индивидуальные предприниматель Суетина Т.Ю.</t>
  </si>
  <si>
    <t>624000, Свердловская область, Сысертский район, г. Арамиль,             ул. Ленина, 15</t>
  </si>
  <si>
    <t>56.687927</t>
  </si>
  <si>
    <t>60.8495489</t>
  </si>
  <si>
    <t>3.233.162</t>
  </si>
  <si>
    <t>ООО Достижение современных технологий Урал</t>
  </si>
  <si>
    <t>624000, Свердловская область, Сысертский район, г. Арамиль,             ул. Ленина, 40</t>
  </si>
  <si>
    <t>56.690356</t>
  </si>
  <si>
    <t>60.862535</t>
  </si>
  <si>
    <t>3.233.163</t>
  </si>
  <si>
    <t>ООО ГофроЛайнер</t>
  </si>
  <si>
    <t>56.690307</t>
  </si>
  <si>
    <t>60.859109</t>
  </si>
  <si>
    <t>6685129469, 6658078462, 6673109620</t>
  </si>
  <si>
    <t>ООО ГофроЛайнер, ООО НПФ Абицея-2, Холдинговая компания Грани</t>
  </si>
  <si>
    <t>3.233.164</t>
  </si>
  <si>
    <t>56.690203</t>
  </si>
  <si>
    <t>60.858818</t>
  </si>
  <si>
    <t>3.233.165</t>
  </si>
  <si>
    <t>ИП Дерягин Андрей Валерьянович</t>
  </si>
  <si>
    <t>624000, Свердловская область, Сысертский район, г. Арамиль,             ул. Мира, 1А</t>
  </si>
  <si>
    <t>56.695946</t>
  </si>
  <si>
    <t>60.827497</t>
  </si>
  <si>
    <t>3.233.166</t>
  </si>
  <si>
    <t>ООО Уральский завод автофургонов</t>
  </si>
  <si>
    <t>624000, Свердловская область, Сысертский район, г. Арамиль,             ул. Новая, 2А</t>
  </si>
  <si>
    <t>56.6825904</t>
  </si>
  <si>
    <t>60.8397173</t>
  </si>
  <si>
    <t>3.233.167</t>
  </si>
  <si>
    <t>Газпром Трансгаз Екатеринбург</t>
  </si>
  <si>
    <t>624000, Свердловская область, Сысертский район, г. Арамиль,             ул. Новая, 21</t>
  </si>
  <si>
    <t>56.679131</t>
  </si>
  <si>
    <t>60.858581</t>
  </si>
  <si>
    <t>3.233.168</t>
  </si>
  <si>
    <t>ООО ПТК Криоген</t>
  </si>
  <si>
    <t>624000, Свердловская область, Сысертский район, г. Арамиль,             ул. Новая, 23</t>
  </si>
  <si>
    <t>56.680571</t>
  </si>
  <si>
    <t>60.859561</t>
  </si>
  <si>
    <t>3.233.169</t>
  </si>
  <si>
    <t>ООО Региональный сервисный центр Урал</t>
  </si>
  <si>
    <t>624000, Свердловская область, Сысертский район, г. Арамиль,             ул. Октябрьская, 173</t>
  </si>
  <si>
    <t>56.6807821</t>
  </si>
  <si>
    <t>60.8638038</t>
  </si>
  <si>
    <t>3.233.170</t>
  </si>
  <si>
    <t>ООО Уралэнергосервискомплект</t>
  </si>
  <si>
    <t>624000, Свердловская область, Сысертский район, г. Арамиль,             ул. Октябрьская, 175</t>
  </si>
  <si>
    <t>56.683781</t>
  </si>
  <si>
    <t>60.859317</t>
  </si>
  <si>
    <t>6662073474, 6671028735</t>
  </si>
  <si>
    <t>ООО Уралэнергоснабкомплект, ООО Облкоммунэнерго</t>
  </si>
  <si>
    <t>3.233.171</t>
  </si>
  <si>
    <t>ООО Стопэкспресс</t>
  </si>
  <si>
    <t>624000, Свердловская область, Сысертский район, г. Арамиль,             ул. Парковая, 20, корп. 1</t>
  </si>
  <si>
    <t>Парковая</t>
  </si>
  <si>
    <t>20 корп.1</t>
  </si>
  <si>
    <t>56.6757623</t>
  </si>
  <si>
    <t>60.8369653</t>
  </si>
  <si>
    <t>автозаправочная станция</t>
  </si>
  <si>
    <t>3.233.172</t>
  </si>
  <si>
    <t>624000, Свердловская область, Сысертский район, г. Арамиль,             ул. Пролетарская, 78А</t>
  </si>
  <si>
    <t>78А</t>
  </si>
  <si>
    <t>56.7156724</t>
  </si>
  <si>
    <t>60.8282924</t>
  </si>
  <si>
    <t>5257056036, 6685079264, 021001711700</t>
  </si>
  <si>
    <t>ООО Альбион-2002, ООО Техас-Гермес, ИП Попов Антон Константинович</t>
  </si>
  <si>
    <t>3.233.173</t>
  </si>
  <si>
    <t>ООО Техас-Гермес</t>
  </si>
  <si>
    <t>Волков Илья Леонидович</t>
  </si>
  <si>
    <t>624000, Свердловская область, Сысертский район, г. Арамиль,             ул. Пролетарская, 82</t>
  </si>
  <si>
    <t>56.71542</t>
  </si>
  <si>
    <t>60.830619</t>
  </si>
  <si>
    <t>3.233.174</t>
  </si>
  <si>
    <t>ООО ПВ-Урал</t>
  </si>
  <si>
    <t>624000, Свердловская область, Сысертский район, г. Арамиль,             ул. Пролетарская, 82, стр.13</t>
  </si>
  <si>
    <t>82 стр. 13</t>
  </si>
  <si>
    <t>56.715139</t>
  </si>
  <si>
    <t>60.829437</t>
  </si>
  <si>
    <t>3.233.175</t>
  </si>
  <si>
    <t>ИП Григас Владимир Ионович</t>
  </si>
  <si>
    <t>56.716746</t>
  </si>
  <si>
    <t>60.831670</t>
  </si>
  <si>
    <t>3.233.176</t>
  </si>
  <si>
    <t>56.7168656</t>
  </si>
  <si>
    <t>60.8318312</t>
  </si>
  <si>
    <t>668600473086, 6685176758</t>
  </si>
  <si>
    <t>ИП Тышова Анна Камиловна, ООО Максим Парк-отель</t>
  </si>
  <si>
    <t>3.233.177</t>
  </si>
  <si>
    <t>ООО Парк Арамильская слобода</t>
  </si>
  <si>
    <t>624000, Свердловская область, Сысертский район, г. Арамиль,             ул. Пролетарская, 82Б</t>
  </si>
  <si>
    <t>82Б</t>
  </si>
  <si>
    <t>56.7125162</t>
  </si>
  <si>
    <t>60.8315463</t>
  </si>
  <si>
    <t>3.233.178</t>
  </si>
  <si>
    <t>ИП Сухаревич Андрей Георгиевич</t>
  </si>
  <si>
    <t>624000, Свердловская область, Сысертский район, г. Арамиль,             ул. Пролетарская, 85Б</t>
  </si>
  <si>
    <t>85Б</t>
  </si>
  <si>
    <t>56.712424</t>
  </si>
  <si>
    <t>60.821631</t>
  </si>
  <si>
    <t>3.233.179</t>
  </si>
  <si>
    <t>87А</t>
  </si>
  <si>
    <t>56.7150935</t>
  </si>
  <si>
    <t>60.8254090</t>
  </si>
  <si>
    <t>Кафе, ресторан</t>
  </si>
  <si>
    <t>665897784905, 6652020522, 665800360140</t>
  </si>
  <si>
    <t>ИП Петросян Э.А., Эдан, ИП Петросян А.М.</t>
  </si>
  <si>
    <t>3.233.180</t>
  </si>
  <si>
    <t>624000, Свердловская область, Сысертский район, г. Арамиль,             ул. Пролетарская, 91</t>
  </si>
  <si>
    <t>56.7161633</t>
  </si>
  <si>
    <t>60.8256008</t>
  </si>
  <si>
    <t>ООО Управление эксплуатацией зданий</t>
  </si>
  <si>
    <t>3.233.181</t>
  </si>
  <si>
    <t>624000, Свердловская область, Сысертский район, г. Арамиль,             ул. Пролетарская, 95</t>
  </si>
  <si>
    <t>56.716616</t>
  </si>
  <si>
    <t>60.827248</t>
  </si>
  <si>
    <t>ИП Софронов И.А.</t>
  </si>
  <si>
    <t>3.233.182</t>
  </si>
  <si>
    <t>624000, Свердловская область, Сысертский район, г. Арамиль,             ул. Пушкина,4Б</t>
  </si>
  <si>
    <t>56.6895876</t>
  </si>
  <si>
    <t>60.8869607</t>
  </si>
  <si>
    <t>ООО Альянс</t>
  </si>
  <si>
    <t>3.233.183</t>
  </si>
  <si>
    <t>624000, Свердловская область, Сысертский район, г. Арамиль,             ул. Пушкина,4В</t>
  </si>
  <si>
    <t>4В</t>
  </si>
  <si>
    <t>56.689584</t>
  </si>
  <si>
    <t>60.886744</t>
  </si>
  <si>
    <t>ИП Поляева Н.П.</t>
  </si>
  <si>
    <t>3.233.184</t>
  </si>
  <si>
    <t>ООО Форлекс</t>
  </si>
  <si>
    <t>624000, Свердловская область, Сысертский район, г. Арамиль,             ул. Пушкина,4Д</t>
  </si>
  <si>
    <t>4Д</t>
  </si>
  <si>
    <t>56.688198</t>
  </si>
  <si>
    <t>60.885689</t>
  </si>
  <si>
    <t>3.233.185</t>
  </si>
  <si>
    <t>56.704241</t>
  </si>
  <si>
    <t>60.844490</t>
  </si>
  <si>
    <t>3.233.186</t>
  </si>
  <si>
    <t>ИП Саргсян Ж.Д.</t>
  </si>
  <si>
    <t>624000, Свердловская область, Сысерсткий район, г. Арамиль, ул. Рабочая, 123а</t>
  </si>
  <si>
    <t>123а</t>
  </si>
  <si>
    <t>56.702517</t>
  </si>
  <si>
    <t>60.842515</t>
  </si>
  <si>
    <t>3.233.187</t>
  </si>
  <si>
    <t>ООО УЗДТ</t>
  </si>
  <si>
    <t>624000, Свердловская область, Сысерсткий район, г. Арамиль, пер. Речной,1</t>
  </si>
  <si>
    <t>1 раз в квартал</t>
  </si>
  <si>
    <t>56.694582</t>
  </si>
  <si>
    <t>60.879222</t>
  </si>
  <si>
    <t>Предприетие иных отраслей промышленности</t>
  </si>
  <si>
    <t>3.233.188</t>
  </si>
  <si>
    <t>ООО МАЮП</t>
  </si>
  <si>
    <t>56.687756</t>
  </si>
  <si>
    <t>60.881967</t>
  </si>
  <si>
    <t>3.233.189</t>
  </si>
  <si>
    <t>ИП Москалев Александр Юрьевич</t>
  </si>
  <si>
    <t>56.691995</t>
  </si>
  <si>
    <t>60.878898</t>
  </si>
  <si>
    <t>3.233.190</t>
  </si>
  <si>
    <t>624000, Свердловская область, Сысерсткий район, г. Арамиль, пер. Речной,1 корп.В</t>
  </si>
  <si>
    <t>1 корп.В</t>
  </si>
  <si>
    <t>56.696623</t>
  </si>
  <si>
    <t>60.60.884073</t>
  </si>
  <si>
    <t>ООО Уралтермопласт</t>
  </si>
  <si>
    <t>3.233.191</t>
  </si>
  <si>
    <t>ИП Москалев Петр Юрьевич</t>
  </si>
  <si>
    <t>624000, Свердловская область, Сысерсткий район, г. Арамиль, пер. Речной,15</t>
  </si>
  <si>
    <t>56.691614</t>
  </si>
  <si>
    <t>60.877026</t>
  </si>
  <si>
    <t>3.233.192</t>
  </si>
  <si>
    <t>624000, Свердловская область, Сысерсткий район, г. Арамиль, пер. Речной,2, корп.А2</t>
  </si>
  <si>
    <t>2 корпА2</t>
  </si>
  <si>
    <t>56.6954077</t>
  </si>
  <si>
    <t>60.8790093</t>
  </si>
  <si>
    <t>Преприятие иных отраслей промышленности</t>
  </si>
  <si>
    <t>ООО Рекорд</t>
  </si>
  <si>
    <t>3.233.193</t>
  </si>
  <si>
    <t>ООО Адепласт</t>
  </si>
  <si>
    <t>624000, Свердловская область, Сысерсткий район, г. Арамиль, пер. Речной,2, корп.А</t>
  </si>
  <si>
    <t>56.695515</t>
  </si>
  <si>
    <t>60.876075</t>
  </si>
  <si>
    <t>6652032133, 6673108640, 6685078912</t>
  </si>
  <si>
    <t>ООО Адепласт, ООО Порошковые краски, ООО РПО Ермак</t>
  </si>
  <si>
    <t>3.233.194</t>
  </si>
  <si>
    <t>ООО ТПГ Солид</t>
  </si>
  <si>
    <t>56.6967205</t>
  </si>
  <si>
    <t>60.8764027</t>
  </si>
  <si>
    <t>3.233.195</t>
  </si>
  <si>
    <t>ИП Козицин Е.Ю.</t>
  </si>
  <si>
    <t>624000, Свердловская область, Сысерсткий район, г. Арамиль, пер. Речной,2, корп.А1</t>
  </si>
  <si>
    <t>2А/1</t>
  </si>
  <si>
    <t>56.6932635</t>
  </si>
  <si>
    <t>60.8754141</t>
  </si>
  <si>
    <t>3.233.196</t>
  </si>
  <si>
    <t xml:space="preserve">56.693197 </t>
  </si>
  <si>
    <t>60.881085</t>
  </si>
  <si>
    <t>ООО Промполимер</t>
  </si>
  <si>
    <t>3.233.197</t>
  </si>
  <si>
    <t>ГАУЗ СО Арамильская городская больница</t>
  </si>
  <si>
    <t>624000, Свердловская область, Сысерсткий район, г. Арамиль, ул. Садовая, 10</t>
  </si>
  <si>
    <t>56.6978988</t>
  </si>
  <si>
    <t>60.8618442</t>
  </si>
  <si>
    <t>административные, офисные помещения</t>
  </si>
  <si>
    <t>Рабочая, 122</t>
  </si>
  <si>
    <t>3.233.198</t>
  </si>
  <si>
    <t>ООО Поликом и В</t>
  </si>
  <si>
    <t>624000, Свердловская область, Сысерсткий район, п. Светлый,, 48Б</t>
  </si>
  <si>
    <t>48Б</t>
  </si>
  <si>
    <t>56.710186</t>
  </si>
  <si>
    <t>60.985299</t>
  </si>
  <si>
    <t>п. Светлый, 48Б</t>
  </si>
  <si>
    <t>3.233.199</t>
  </si>
  <si>
    <t>ООО Завод СпецМаш</t>
  </si>
  <si>
    <t>624000, Свердловская область, Сысерсткий район, г. Арамиль, ул. Свободы, 42Г</t>
  </si>
  <si>
    <t>Свободы</t>
  </si>
  <si>
    <t>42Г</t>
  </si>
  <si>
    <t>56.6882433</t>
  </si>
  <si>
    <t>60.8731849</t>
  </si>
  <si>
    <t>3.233.200</t>
  </si>
  <si>
    <t>56.6873567</t>
  </si>
  <si>
    <t>60.8740371</t>
  </si>
  <si>
    <t>3.233.201</t>
  </si>
  <si>
    <t>2,00;1,50;1,00</t>
  </si>
  <si>
    <t>56.6867873</t>
  </si>
  <si>
    <t>60.8410865</t>
  </si>
  <si>
    <t>3.233.202</t>
  </si>
  <si>
    <t>МРСК Урала</t>
  </si>
  <si>
    <t>624000, Свердловская область, Сысерсткий район, г. Арамиль, ул. Шпагатная, 1</t>
  </si>
  <si>
    <t>56.695115</t>
  </si>
  <si>
    <t>60.863770</t>
  </si>
  <si>
    <t>3.233.203</t>
  </si>
  <si>
    <t>ООО Лагуна</t>
  </si>
  <si>
    <t>624000, Свердловская область, Сысерсткий район, г. Арамиль, ул. Шпагатная, 1А</t>
  </si>
  <si>
    <t>56.693515</t>
  </si>
  <si>
    <t>60.865815</t>
  </si>
  <si>
    <t>ООО Белфор</t>
  </si>
  <si>
    <t>3.233.204</t>
  </si>
  <si>
    <t>56.693624</t>
  </si>
  <si>
    <t>60.862372</t>
  </si>
  <si>
    <t>3.233.205</t>
  </si>
  <si>
    <t>ИП Кучерин Евгений Юрьевич</t>
  </si>
  <si>
    <t>624000, Свердловская область, Сысерсткий район, п. Арамиль, ул. Заводская, 1А</t>
  </si>
  <si>
    <t>56.7122324</t>
  </si>
  <si>
    <t>60.9279036</t>
  </si>
  <si>
    <t>п. Арамиль, ул. Заводская, 1А</t>
  </si>
  <si>
    <t>3.233.206</t>
  </si>
  <si>
    <t>624000, Свердловская область, Сысерсткий район, п. Арамиль, ул. Заводская, 12</t>
  </si>
  <si>
    <t>56.71096182</t>
  </si>
  <si>
    <t>60.92644096</t>
  </si>
  <si>
    <t>56.7137704</t>
  </si>
  <si>
    <t>60.9219441</t>
  </si>
  <si>
    <t>п. Арамиль, ул. Заводская, 12</t>
  </si>
  <si>
    <t>3.233.207</t>
  </si>
  <si>
    <t>ООО Парк сказов</t>
  </si>
  <si>
    <t>624000, Свердловская область, Сысерсткий район, п. Арамиль, ул. Парк сказов, 1</t>
  </si>
  <si>
    <t>Парк сказов</t>
  </si>
  <si>
    <t>парк</t>
  </si>
  <si>
    <t>ООО Парк Сказов</t>
  </si>
  <si>
    <t>п. Арамиль, ул. Парк Сказов, 1</t>
  </si>
  <si>
    <t>3.233.208</t>
  </si>
  <si>
    <t>ООО ТД Унипо</t>
  </si>
  <si>
    <t>624000, Свердловская область, Сысерсткий район, п. Светлый, 46</t>
  </si>
  <si>
    <t>56.713796</t>
  </si>
  <si>
    <t>60.959585</t>
  </si>
  <si>
    <t>п. Светлый, 46</t>
  </si>
  <si>
    <t>3.233.209</t>
  </si>
  <si>
    <t xml:space="preserve">ДНТ Сысертское </t>
  </si>
  <si>
    <t xml:space="preserve">624000, Свердловская область, Сысерсткий район, ДНТ Сысерсткое </t>
  </si>
  <si>
    <t>56.7067580</t>
  </si>
  <si>
    <t>60.9703640</t>
  </si>
  <si>
    <t>3.233.210</t>
  </si>
  <si>
    <t>СНТ Строитель-2</t>
  </si>
  <si>
    <t>624000, Свердловская область, Сысерсткий район, СНТ Строитель-2</t>
  </si>
  <si>
    <t>56.7083889</t>
  </si>
  <si>
    <t>60.9506003</t>
  </si>
  <si>
    <t>АО "Тандер" филиал Екатеринбург Восток (Арамиль 1 мая 24 (МГМ))</t>
  </si>
  <si>
    <t>624000, Свердловская область, Сысерсткий район, г. Арамиль, пер. Речной, стр.3</t>
  </si>
  <si>
    <t>3.233.211</t>
  </si>
  <si>
    <t>Кольцевая</t>
  </si>
  <si>
    <t>56.711499°</t>
  </si>
  <si>
    <t>60.94415°</t>
  </si>
  <si>
    <t>Индивидуальные жилые дома</t>
  </si>
  <si>
    <t>1 Мая, 12</t>
  </si>
  <si>
    <t>ул. Кольцевая, с 1 по 56 дома</t>
  </si>
  <si>
    <t>3.233.212</t>
  </si>
  <si>
    <t xml:space="preserve">6674355201, 6685166968, 861501239105, 665207493701 </t>
  </si>
  <si>
    <t>ТСЖ Октябрьское, УЖК Гранд, ИП Сурганов Н.С., ИП Андроник В.В.</t>
  </si>
  <si>
    <t>ИП Склюев Владимир Викторович</t>
  </si>
  <si>
    <t>624000, Свердловская область, Сысертский район, г. Арамиль,             ул. Сосновая, д.12</t>
  </si>
  <si>
    <t>Сосновая</t>
  </si>
  <si>
    <t>56.71171°</t>
  </si>
  <si>
    <t>60.83956°</t>
  </si>
  <si>
    <t>парк отдыха</t>
  </si>
  <si>
    <t>Сосновая, 12</t>
  </si>
  <si>
    <t>Космонавтов, 11А</t>
  </si>
  <si>
    <t>Энгельса, 16</t>
  </si>
  <si>
    <t>Новая, 1Б</t>
  </si>
  <si>
    <t>Новая, 3Б</t>
  </si>
  <si>
    <t>Октябрьская, 133</t>
  </si>
  <si>
    <t>Гарнизон, 17</t>
  </si>
  <si>
    <t>Гарнизон, 21</t>
  </si>
  <si>
    <t>1 Мая, 79А</t>
  </si>
  <si>
    <t>Мира, 6В</t>
  </si>
  <si>
    <t>Рабочая, 126</t>
  </si>
  <si>
    <t>Космонавтов, 5/2</t>
  </si>
  <si>
    <t>Садовая, 17</t>
  </si>
  <si>
    <t>1 Мая, д. 71</t>
  </si>
  <si>
    <t>1 Мая, д. 58</t>
  </si>
  <si>
    <t>Текстильщиков, 1</t>
  </si>
  <si>
    <t>Текстильщиков, 3Б</t>
  </si>
  <si>
    <t>Красноармейская, 118</t>
  </si>
  <si>
    <t>Мира, 1Б, к.1</t>
  </si>
  <si>
    <t>Энгельса, 26</t>
  </si>
  <si>
    <t>Клубная, 57</t>
  </si>
  <si>
    <t>Речной, 1Г</t>
  </si>
  <si>
    <t>Речной, 4Г</t>
  </si>
  <si>
    <t>1 Мая, 11</t>
  </si>
  <si>
    <t xml:space="preserve"> 1 Мая, д. 31</t>
  </si>
  <si>
    <t>ул. 1 Мая, д. 30</t>
  </si>
  <si>
    <t>Карла Маркса, д. 30</t>
  </si>
  <si>
    <t>Рабочая, д. 120 А</t>
  </si>
  <si>
    <t>Октябрьская, д. 171</t>
  </si>
  <si>
    <t>Заветы Ильича, д. 33 А</t>
  </si>
  <si>
    <t xml:space="preserve"> 1 Мая, д. 24</t>
  </si>
  <si>
    <t>Щорса, д. 50А</t>
  </si>
  <si>
    <t>Трудовая, д. 5</t>
  </si>
  <si>
    <t>Чапаева, д. 96А</t>
  </si>
  <si>
    <t>Речной, 1А</t>
  </si>
  <si>
    <t xml:space="preserve"> Пушкина, 1А</t>
  </si>
  <si>
    <t xml:space="preserve"> Ленина, д. 2А</t>
  </si>
  <si>
    <t>Космонавтов, д. 17</t>
  </si>
  <si>
    <t xml:space="preserve"> 1 Мая, д. 8Б</t>
  </si>
  <si>
    <t>Горбачева, д. 3Б</t>
  </si>
  <si>
    <t>Пролетарская, д. 80-2</t>
  </si>
  <si>
    <t>Садовый, д. 4</t>
  </si>
  <si>
    <t xml:space="preserve"> Пролетарская, д. 87В</t>
  </si>
  <si>
    <t>Космонавтов, 15/1</t>
  </si>
  <si>
    <t>1 Мая, д. 37</t>
  </si>
  <si>
    <t xml:space="preserve"> Загородная, д. 7</t>
  </si>
  <si>
    <t xml:space="preserve"> 1 Мая, д. 65</t>
  </si>
  <si>
    <t xml:space="preserve"> Красноармейская, 118А</t>
  </si>
  <si>
    <t>1 Мая, 59/1</t>
  </si>
  <si>
    <t>Шпагатная, 1А</t>
  </si>
  <si>
    <t>Текстильщиков, 6</t>
  </si>
  <si>
    <t>Шпагатная, 1</t>
  </si>
  <si>
    <t>Свободы, 42Г</t>
  </si>
  <si>
    <t xml:space="preserve"> Свободы, 42Г</t>
  </si>
  <si>
    <t>Садовая, 10</t>
  </si>
  <si>
    <t xml:space="preserve"> Речной, стр.3</t>
  </si>
  <si>
    <t>Речной, 2, корп. А2/1</t>
  </si>
  <si>
    <t>Речной, 2, корп. А2</t>
  </si>
  <si>
    <t>Речной, 2Б</t>
  </si>
  <si>
    <t>Речной, 15</t>
  </si>
  <si>
    <t>Речной, 1 корп.В</t>
  </si>
  <si>
    <t>Рабочая, 123а</t>
  </si>
  <si>
    <t>Речной, 1</t>
  </si>
  <si>
    <t>Пушкина, 4Д</t>
  </si>
  <si>
    <t>Пушкина, 4В</t>
  </si>
  <si>
    <t xml:space="preserve"> Пушкина, 4Б</t>
  </si>
  <si>
    <t>Пролетарская, 95</t>
  </si>
  <si>
    <t>Пролетарская, 91</t>
  </si>
  <si>
    <t>Пролетарская, 82, стр.13</t>
  </si>
  <si>
    <t xml:space="preserve"> Пролетарская, 78А</t>
  </si>
  <si>
    <t xml:space="preserve"> Парковая, 20 корп.1</t>
  </si>
  <si>
    <t>Октябрьская, 175</t>
  </si>
  <si>
    <t>Новая, 23</t>
  </si>
  <si>
    <t>Октябрьская, 173</t>
  </si>
  <si>
    <t>Новая, 2А</t>
  </si>
  <si>
    <t xml:space="preserve"> Новая, 21</t>
  </si>
  <si>
    <t>Мира, 1А</t>
  </si>
  <si>
    <t>Ленина, 40</t>
  </si>
  <si>
    <t xml:space="preserve"> Ленина, 40</t>
  </si>
  <si>
    <t>Ленина, 15</t>
  </si>
  <si>
    <t>Красногорская, 2</t>
  </si>
  <si>
    <t>Курчатова, 12</t>
  </si>
  <si>
    <t xml:space="preserve">Красноармейская, 118 </t>
  </si>
  <si>
    <t xml:space="preserve">Клубная, 57 </t>
  </si>
  <si>
    <t xml:space="preserve">Клубная, 25 </t>
  </si>
  <si>
    <t xml:space="preserve"> Клубная, 57 </t>
  </si>
  <si>
    <t xml:space="preserve"> Клубная, 25 </t>
  </si>
  <si>
    <t>Карла Маркса, 69</t>
  </si>
  <si>
    <t>Карла Маркса, 5</t>
  </si>
  <si>
    <t>Карла Маркса, 2</t>
  </si>
  <si>
    <t>Карла Маркса, 15</t>
  </si>
  <si>
    <t>Карла Маркса, 18А</t>
  </si>
  <si>
    <t xml:space="preserve"> Карла Маркса, 104Б</t>
  </si>
  <si>
    <t xml:space="preserve"> Заветы Ильича, 11а</t>
  </si>
  <si>
    <t xml:space="preserve"> Заветы Ильича, 10</t>
  </si>
  <si>
    <t xml:space="preserve"> Гарнизон, 7/2</t>
  </si>
  <si>
    <t xml:space="preserve"> Гарнизон, 5а</t>
  </si>
  <si>
    <t>Гарнизон, 5</t>
  </si>
  <si>
    <t xml:space="preserve"> Гарнизон, 5</t>
  </si>
  <si>
    <t>Гарнизон, 4б</t>
  </si>
  <si>
    <t>Гарнизон, 3-2, корп.1</t>
  </si>
  <si>
    <t>Гарнизон, 3-4, корп.1</t>
  </si>
  <si>
    <t>Гарнизон, 3</t>
  </si>
  <si>
    <t>Гарнизон, д. 27, корп.3</t>
  </si>
  <si>
    <t>Гарнизон, 25</t>
  </si>
  <si>
    <t xml:space="preserve"> Гарнизон, 19А</t>
  </si>
  <si>
    <t>Белинского, 13</t>
  </si>
  <si>
    <t>1 Мая, 7</t>
  </si>
  <si>
    <t>1 Мая, 59а</t>
  </si>
  <si>
    <t xml:space="preserve"> 1 Мая, 34</t>
  </si>
  <si>
    <t>1 Мая, 81</t>
  </si>
  <si>
    <t>Курчатова, 4</t>
  </si>
  <si>
    <t xml:space="preserve"> Клубная, 13</t>
  </si>
  <si>
    <t>Речной, 2В</t>
  </si>
  <si>
    <t>Шпагатная, 1Б</t>
  </si>
  <si>
    <t>ул. Космонавтов, д. 7</t>
  </si>
  <si>
    <t>1 Мая, 58А</t>
  </si>
  <si>
    <t>Пролетарская, 2А</t>
  </si>
  <si>
    <t xml:space="preserve"> Северный, 17А</t>
  </si>
  <si>
    <t xml:space="preserve"> Дорожный, 15</t>
  </si>
  <si>
    <t>Космонавтов, д. 7</t>
  </si>
  <si>
    <t xml:space="preserve"> 1 Мая, 4</t>
  </si>
  <si>
    <t xml:space="preserve"> 1 Мая, 38</t>
  </si>
  <si>
    <t xml:space="preserve"> 1 Мая, 15</t>
  </si>
  <si>
    <t>Пушкина, 61А</t>
  </si>
  <si>
    <t xml:space="preserve"> Гарнизон, д. 9</t>
  </si>
  <si>
    <t>Гарнизон, 19Б</t>
  </si>
  <si>
    <t xml:space="preserve"> Щорса, д. 72</t>
  </si>
  <si>
    <t xml:space="preserve"> Пролетарская, 82</t>
  </si>
  <si>
    <t xml:space="preserve"> Пролетарская, 82Б</t>
  </si>
  <si>
    <t xml:space="preserve"> Пролетарская, 85Б</t>
  </si>
  <si>
    <t>Пролетарская, 87А</t>
  </si>
  <si>
    <t>ООО "Управляющая компания "Константа Плюс", ТСЖ "Лучшее", УЖК "Гранд"</t>
  </si>
  <si>
    <t>Энгельса, 26; Энгельса, 26/1</t>
  </si>
  <si>
    <t>ООО УЖК Гранд, ООО Лабиринт-Екатеринбург, ООО Лесан, ООО Птица+, ИП Полякова А.В.</t>
  </si>
  <si>
    <t>ООО УЖКХ Лидер,  ТСЖ Арамиль Ленина 2Д,  ООО УК «Солнечный город», ИП Ратькина Л.Ф., Арамильская ЦГБ, Арамильское ГОРПО, ИП Ежова Е.В., ИП Минина Л.А., ИП Петросян А.М., ООО Альбион-2002, ООО Аптечная сеть Радуга, ООО Курико, ИП Попов В.М., ИП Светличный А.А., ООО Тюмень-Торг</t>
  </si>
  <si>
    <t>Ленина, 2 В; 2 Е; 2 Г; 2 Д; Новая,  1; 3;                            Горбачева, 3</t>
  </si>
  <si>
    <t>Красноармейская, 118; 118/1; 118/2; 120 к.1; 120 к.2; Декабристов, 24; 26; 27; 28</t>
  </si>
  <si>
    <t>ООО «УЖК «Гранд»</t>
  </si>
  <si>
    <t>3.233.213</t>
  </si>
  <si>
    <t>ИП Гурьянов Александр Николаевич</t>
  </si>
  <si>
    <t>624000, Свердловская область, Сысертский район, г. Арамиль,             ул. Щорса, д. 55А</t>
  </si>
  <si>
    <t>55а</t>
  </si>
  <si>
    <t>56.701734</t>
  </si>
  <si>
    <t>60.840891</t>
  </si>
  <si>
    <t>продовольственный магазин</t>
  </si>
  <si>
    <t>Щорса, 55а</t>
  </si>
  <si>
    <t>Горбачева, 5, 7, 9, 11,13, 15;  Курчатова, 14, 16, 18,  20, 22, 24; Новая 5</t>
  </si>
  <si>
    <t>3.233.214</t>
  </si>
  <si>
    <t>ИП Кобызов Сергей Владиславович</t>
  </si>
  <si>
    <t>624000, Свердловская область, Сысертский район, г. Арамиль,             ул. Энгельса, д. 8А</t>
  </si>
  <si>
    <t>56.696318</t>
  </si>
  <si>
    <t>60.833956</t>
  </si>
  <si>
    <t>торговый центр</t>
  </si>
  <si>
    <t>1 Мая, 21</t>
  </si>
  <si>
    <t>Курчатова, 26</t>
  </si>
  <si>
    <t>3.233.99</t>
  </si>
  <si>
    <t>3.233.133</t>
  </si>
  <si>
    <t>3.233.215</t>
  </si>
  <si>
    <t>3.233.216</t>
  </si>
  <si>
    <t>3.233.217</t>
  </si>
  <si>
    <t>3.233.218</t>
  </si>
  <si>
    <t>3.233.220</t>
  </si>
  <si>
    <t>3.233.221</t>
  </si>
  <si>
    <t>3.233.222</t>
  </si>
  <si>
    <t>3.233.223</t>
  </si>
  <si>
    <t>3.233.224</t>
  </si>
  <si>
    <t>3.233.225</t>
  </si>
  <si>
    <t>Лесной/ Садовая</t>
  </si>
  <si>
    <t>Спортивный/ Садовая</t>
  </si>
  <si>
    <t>_</t>
  </si>
  <si>
    <t>Кирова</t>
  </si>
  <si>
    <t>Дома по улице Кирова</t>
  </si>
  <si>
    <t>Дома по ул.Кольцевая</t>
  </si>
  <si>
    <t>Дома по улице Свердлова</t>
  </si>
  <si>
    <t>Дома по улице Заводская</t>
  </si>
  <si>
    <t>3.233.226</t>
  </si>
  <si>
    <t>3.233.227</t>
  </si>
  <si>
    <t>3.233.228</t>
  </si>
  <si>
    <t>3.233.229</t>
  </si>
  <si>
    <t>3.233.230</t>
  </si>
  <si>
    <t>3.233.232</t>
  </si>
  <si>
    <t>Победы</t>
  </si>
  <si>
    <t>Дома по улице Победы</t>
  </si>
  <si>
    <t>Жданова</t>
  </si>
  <si>
    <t>Дома по улице Жданова</t>
  </si>
  <si>
    <t>Дома по улице Кооперативная</t>
  </si>
  <si>
    <t>Сиреневая</t>
  </si>
  <si>
    <t>Фурманова</t>
  </si>
  <si>
    <t>Дома по улице Фурманова</t>
  </si>
  <si>
    <t>ТСЖ Октябрьское</t>
  </si>
  <si>
    <t>624002, Свердловская область, Сысертский район, город Арамиль, Октябрьская улица, дом 133, квартира 10</t>
  </si>
  <si>
    <t>ИП Чигирёва Галина Павловна</t>
  </si>
  <si>
    <t>ТСЖ Вита, ООО Ваш советник; ООО ПКФ "КУБ-сервис"</t>
  </si>
  <si>
    <t>ООО Геосфера</t>
  </si>
  <si>
    <t>624000, Свердловская область, Сысертский район, г. Арамиль,             ул. 1 Мая, д.69</t>
  </si>
  <si>
    <t>1а</t>
  </si>
  <si>
    <t>Новая, 1а</t>
  </si>
  <si>
    <t>3.233.231</t>
  </si>
  <si>
    <t>Строителей</t>
  </si>
  <si>
    <t>Многоквартирный дом</t>
  </si>
  <si>
    <t>ул. Строителей, 21</t>
  </si>
  <si>
    <t>Строителей, 21</t>
  </si>
  <si>
    <t>624000, Свердловская область, Сысертский район, г. Арамиль,             ул. Щорса, д.57, оф. 58</t>
  </si>
  <si>
    <t>ТСЖ Магистраль</t>
  </si>
  <si>
    <t>ООО УК «Солнечный город»</t>
  </si>
  <si>
    <t>624000, Свердловская область, г. Арамиль, ул. Новая, 2а</t>
  </si>
  <si>
    <t>металлический забор</t>
  </si>
  <si>
    <t>2а</t>
  </si>
  <si>
    <t>Ресторан быстрого обслуживания Пицца Миа</t>
  </si>
  <si>
    <t>Новая, 2а</t>
  </si>
  <si>
    <t>3.233.233</t>
  </si>
  <si>
    <t>3.233.234</t>
  </si>
  <si>
    <t>3.233.235</t>
  </si>
  <si>
    <t>3.233.236</t>
  </si>
  <si>
    <t>Пролетарская, 82/6</t>
  </si>
  <si>
    <t>624000, Свердловская область, Сысертский район, г. Арамиль,             ул. Новоселов д.9</t>
  </si>
  <si>
    <t>82_6</t>
  </si>
  <si>
    <t>ИП Григас Владимир Ионович, АО "Продторг", предприниматели Сельского привоза "Славянка"</t>
  </si>
  <si>
    <t>ООО УЖК Гранд, ИП Кардашов В.А.</t>
  </si>
  <si>
    <t>ежедневно</t>
  </si>
  <si>
    <t>2 раз в неделю</t>
  </si>
  <si>
    <t>3.233.237</t>
  </si>
  <si>
    <t>3.233.238</t>
  </si>
  <si>
    <t>3.233.239</t>
  </si>
  <si>
    <t>3.233.240</t>
  </si>
  <si>
    <t>3.233.241</t>
  </si>
  <si>
    <t>3.233.242</t>
  </si>
  <si>
    <t>3.233.243</t>
  </si>
  <si>
    <t>3.233.244</t>
  </si>
  <si>
    <t>3.233.245</t>
  </si>
  <si>
    <t>ИП Суханов Евгений Викторович</t>
  </si>
  <si>
    <t>624000, Свердловская область, Сысертский район, Арамильский городской округ, поселок Светлый, улица Центральная, 3А</t>
  </si>
  <si>
    <t>3А</t>
  </si>
  <si>
    <t>56.710924</t>
  </si>
  <si>
    <t>60.947359</t>
  </si>
  <si>
    <t>ул. Центральная, 3А, 66:33:0401001:158</t>
  </si>
  <si>
    <t>ИП Багирова Эльза Элимовна</t>
  </si>
  <si>
    <t>624000, Свердловская область, Сысертский район, Арамильский городской округ, г. Арамиль, ул. 1 Мая, 20</t>
  </si>
  <si>
    <t>56.695380</t>
  </si>
  <si>
    <t>60.832211</t>
  </si>
  <si>
    <t>Продовольственный магазин, офисные учреждения</t>
  </si>
  <si>
    <t>ул. 1 Мая, 20</t>
  </si>
  <si>
    <t>ИП Глазырин Александр Сергеевич</t>
  </si>
  <si>
    <t xml:space="preserve">624000, Свердловская область, Сысертский район, Арамильский городской округ, </t>
  </si>
  <si>
    <t>624000, Свердловская область, Сысертский район, Арамильский городской округ, г. Арамиль, ул. Гарнизон, 2А</t>
  </si>
  <si>
    <t>56.687108</t>
  </si>
  <si>
    <t>60.839594</t>
  </si>
  <si>
    <t>ИП Софронов Игорь Аркадьевич</t>
  </si>
  <si>
    <t>грунт</t>
  </si>
  <si>
    <t>60.827196</t>
  </si>
  <si>
    <t>56.716514</t>
  </si>
  <si>
    <t>Автомастерская</t>
  </si>
  <si>
    <t>ул. Гарнизон, 2А</t>
  </si>
  <si>
    <t>56.697740</t>
  </si>
  <si>
    <t>60.803014</t>
  </si>
  <si>
    <t>ул. Текстильщиков, 4</t>
  </si>
  <si>
    <t>ул. Пролетарская, 95</t>
  </si>
  <si>
    <t>Административные, офисные учреждения</t>
  </si>
  <si>
    <t xml:space="preserve"> Арамиль</t>
  </si>
  <si>
    <t>60.840277</t>
  </si>
  <si>
    <t>56.707755</t>
  </si>
  <si>
    <t>ИП Поляева Нина Петровна</t>
  </si>
  <si>
    <t>Предприятия иных отраслей промышленности</t>
  </si>
  <si>
    <t>Продовольственные (промтоварные) магазины, супермаркеты (универмаги)</t>
  </si>
  <si>
    <t>Садоводческие кооперативы, садово-огородные товарищества</t>
  </si>
  <si>
    <t>переулок Лесной</t>
  </si>
  <si>
    <t>переулок Спортивный</t>
  </si>
  <si>
    <t>ул. Станционная, дома с 1 по 31</t>
  </si>
  <si>
    <t xml:space="preserve"> 60.936213</t>
  </si>
  <si>
    <t>56.717491</t>
  </si>
  <si>
    <t>ул. Станционная, дома с 63  по 69</t>
  </si>
  <si>
    <t>60.954387</t>
  </si>
  <si>
    <t>56.713370</t>
  </si>
  <si>
    <t>56.716864</t>
  </si>
  <si>
    <t>60.928194</t>
  </si>
  <si>
    <t>60.927702</t>
  </si>
  <si>
    <t>56.713602</t>
  </si>
  <si>
    <t>60.841960</t>
  </si>
  <si>
    <t>56.705994</t>
  </si>
  <si>
    <t>60.843303</t>
  </si>
  <si>
    <t>56.705856</t>
  </si>
  <si>
    <t>60.948919</t>
  </si>
  <si>
    <t>56.710587</t>
  </si>
  <si>
    <t>60.922123</t>
  </si>
  <si>
    <t>56.713519</t>
  </si>
  <si>
    <t>60.920584</t>
  </si>
  <si>
    <t>56.713466</t>
  </si>
  <si>
    <t>60.919357</t>
  </si>
  <si>
    <t>56.716084</t>
  </si>
  <si>
    <t>60.916420</t>
  </si>
  <si>
    <t>56.714243</t>
  </si>
  <si>
    <t>Кооперативная</t>
  </si>
  <si>
    <t>60.912549</t>
  </si>
  <si>
    <t>56.713422</t>
  </si>
  <si>
    <t>Индивидуальные жилые дома, многоквартирные жилые дома малой этажности</t>
  </si>
  <si>
    <t>Дома по улице Сиреневая, многоквартирные жилые дома малой этажности ул. Ломоносова, 4, 6, 8</t>
  </si>
  <si>
    <t>56.711580</t>
  </si>
  <si>
    <t>60.909888</t>
  </si>
  <si>
    <t>Дома по улице Заводская, по улице Мекко</t>
  </si>
  <si>
    <t>60.916081</t>
  </si>
  <si>
    <t>56.711147</t>
  </si>
  <si>
    <t>ООО Слобода</t>
  </si>
  <si>
    <t>Кафе, рестораны, бары, закусочные, столовые</t>
  </si>
  <si>
    <t>многоквартирный дом</t>
  </si>
  <si>
    <t>624000, Свердловская область, Сысертский район, г.Арамиль, ул.1 Мая, 12</t>
  </si>
  <si>
    <t>60.848637</t>
  </si>
  <si>
    <t>56.682207</t>
  </si>
  <si>
    <t>ООО УЖКХ Лидер, ООО УЖК Гранд, ООО УК Солнечный город, ООО УК Константа плюс, 
ИП Коровин А.С, 
ИП Патрушева Т.П.</t>
  </si>
  <si>
    <t xml:space="preserve"> административные помещения</t>
  </si>
  <si>
    <t>6672148577, 6674154992</t>
  </si>
  <si>
    <t>ООО Маркет АС, 
ООО УралХимБизнесс</t>
  </si>
  <si>
    <t>ИП Лобанова Ирина Георгиевна</t>
  </si>
  <si>
    <t>624000, Свердловская область, Сысертский район, Арамильский городской округ, поселок Светлый, улица 1 Мая, 6</t>
  </si>
  <si>
    <t>один раз в неделю</t>
  </si>
  <si>
    <t>56.697937</t>
  </si>
  <si>
    <t>60.831035</t>
  </si>
  <si>
    <t>ул. 1 Мая, 6</t>
  </si>
  <si>
    <t>ООО Союз Святого Иоанна Воина</t>
  </si>
  <si>
    <t>шесть раз в неделю</t>
  </si>
  <si>
    <t>ул. Белинского</t>
  </si>
  <si>
    <t>56.683518</t>
  </si>
  <si>
    <t>60.856156</t>
  </si>
  <si>
    <t>ул. Белинского, 6А</t>
  </si>
  <si>
    <t>ИП Тышова Анна Камиловна</t>
  </si>
  <si>
    <t xml:space="preserve">г. Екатеринбург, пер. Автоматики, 4 </t>
  </si>
  <si>
    <t>ИП "Чолахян Артур Айкович"</t>
  </si>
  <si>
    <t>Приложение к Постановлению от 
_____________ № _____________</t>
  </si>
  <si>
    <t>Тельмана, 6; Энгельса, 16,  Октябрьска, 153, Октябрьская, 155</t>
  </si>
  <si>
    <t>№ п/п</t>
  </si>
  <si>
    <t>ООО УК Константа плюс, 
ООО УЖКХ Лидер</t>
  </si>
  <si>
    <t xml:space="preserve">ООО УЖКХ Лидер </t>
  </si>
  <si>
    <t>УЖКХ Лидер, УЖК Гранд, УК Константа Плюс, ООО УК Стрижи, ИП Иванчиков Е.А.,  ООО Металлплюс, ООО Рустал, АО Оптика, МАУ Центр Созвездие, АО Регионгазинвест</t>
  </si>
  <si>
    <t>ООО УК Константа Плюс, ООО УК Стрижи, ООО УЖКХ Лидер, ИП Авакян П.Л., ИП Зайцева И.А., ИП Пьянков И.В., ООО Арамильдорстройкомплект</t>
  </si>
  <si>
    <t>ООО "УПРАВЛЯЮЩАЯ КОМПАНИЯ "СТРИЖИ"</t>
  </si>
  <si>
    <t>3.233.45</t>
  </si>
  <si>
    <t>3.233.64</t>
  </si>
  <si>
    <t>3.233.65</t>
  </si>
  <si>
    <t>3.233.219</t>
  </si>
  <si>
    <t>56.6583292</t>
  </si>
  <si>
    <t>60.8519870</t>
  </si>
  <si>
    <t>3.233.246</t>
  </si>
  <si>
    <t>3.233.247</t>
  </si>
  <si>
    <t>ИП Шайхутдинов Денис Амирович</t>
  </si>
  <si>
    <t>согласно СанПин</t>
  </si>
  <si>
    <t>ул. Космонавтов</t>
  </si>
  <si>
    <t>56.694973</t>
  </si>
  <si>
    <t>60.790325</t>
  </si>
  <si>
    <t>ул. Космонавтов, д. 7А</t>
  </si>
  <si>
    <t>ул. Пролетарская</t>
  </si>
  <si>
    <t>78Б</t>
  </si>
  <si>
    <t>56.71400</t>
  </si>
  <si>
    <t>60.82642</t>
  </si>
  <si>
    <t>ул. Пролетарская, 78Б</t>
  </si>
  <si>
    <t>ООО "Элемент-Трейд"</t>
  </si>
  <si>
    <t>1 (строение Ж)</t>
  </si>
  <si>
    <t>ул. Ленина</t>
  </si>
  <si>
    <t>56.684919</t>
  </si>
  <si>
    <t>60.841672</t>
  </si>
  <si>
    <t>Предприятия торговли Супермаркет (универмаг)</t>
  </si>
  <si>
    <t>ул. Ленина, 1 (строение Ж)</t>
  </si>
  <si>
    <t xml:space="preserve">Приложение к Постановлению Администрации Арамильского городского округа 
от __________ № __________ 
Приложение № 1 к Постановлению 
Администрации Арамильского городского округа 
от 17.12.2018 № 619 </t>
  </si>
  <si>
    <t>Рабочая, д. 104</t>
  </si>
  <si>
    <t>0,24</t>
  </si>
  <si>
    <t>на территории Арамильского городского округа на 01 сентября 2024 года</t>
  </si>
  <si>
    <t>2Д</t>
  </si>
  <si>
    <t>Ленина, 2Д,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</si>
</sst>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
    <numFmt numFmtId="166" formatCode="#,##0.0000"/>
  </numFmts>
  <fonts count="12" x14ac:knownFonts="1">
    <font>
      <sz val="11"/>
      <color rgb="FF000000"/>
      <name val="Calibri"/>
      <family val="2"/>
      <charset val="204"/>
    </font>
    <font>
      <sz val="10"/>
      <name val="Times New Roman"/>
      <family val="1"/>
      <charset val="204"/>
    </font>
    <font>
      <sz val="11"/>
      <name val="Times New Roman"/>
      <family val="1"/>
      <charset val="204"/>
    </font>
    <font>
      <sz val="22"/>
      <name val="Times New Roman"/>
      <family val="1"/>
      <charset val="204"/>
    </font>
    <font>
      <sz val="10"/>
      <name val="Liberation Serif"/>
      <family val="1"/>
      <charset val="204"/>
    </font>
    <font>
      <sz val="36"/>
      <name val="Liberation Serif"/>
      <family val="1"/>
      <charset val="204"/>
    </font>
    <font>
      <sz val="14"/>
      <name val="Liberation Serif"/>
      <family val="1"/>
      <charset val="204"/>
    </font>
    <font>
      <b/>
      <sz val="10"/>
      <name val="Liberation Serif"/>
      <family val="1"/>
      <charset val="204"/>
    </font>
    <font>
      <sz val="24"/>
      <name val="Liberation Serif"/>
      <family val="1"/>
      <charset val="204"/>
    </font>
    <font>
      <b/>
      <sz val="10"/>
      <name val="Times New Roman"/>
      <family val="1"/>
      <charset val="204"/>
    </font>
    <font>
      <sz val="10"/>
      <color rgb="FF000000"/>
      <name val="Liberation Serif"/>
      <family val="1"/>
      <charset val="204"/>
    </font>
    <font>
      <b/>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thin">
        <color auto="1"/>
      </right>
      <top/>
      <bottom style="thin">
        <color auto="1"/>
      </bottom>
      <diagonal/>
    </border>
    <border>
      <left/>
      <right style="medium">
        <color indexed="64"/>
      </right>
      <top style="thin">
        <color auto="1"/>
      </top>
      <bottom/>
      <diagonal/>
    </border>
    <border>
      <left/>
      <right style="medium">
        <color indexed="64"/>
      </right>
      <top/>
      <bottom/>
      <diagonal/>
    </border>
  </borders>
  <cellStyleXfs count="1">
    <xf numFmtId="0" fontId="0" fillId="0" borderId="0"/>
  </cellStyleXfs>
  <cellXfs count="109">
    <xf numFmtId="0" fontId="0" fillId="0" borderId="0" xfId="0"/>
    <xf numFmtId="1" fontId="1" fillId="0" borderId="0" xfId="0" applyNumberFormat="1" applyFont="1" applyFill="1" applyAlignment="1">
      <alignment horizontal="center" wrapText="1"/>
    </xf>
    <xf numFmtId="1" fontId="4" fillId="0" borderId="0" xfId="0" applyNumberFormat="1" applyFont="1" applyFill="1" applyAlignment="1">
      <alignment horizontal="center" wrapText="1"/>
    </xf>
    <xf numFmtId="1" fontId="1" fillId="0" borderId="0" xfId="0" applyNumberFormat="1" applyFont="1" applyFill="1" applyAlignment="1">
      <alignment wrapText="1"/>
    </xf>
    <xf numFmtId="1" fontId="2" fillId="0" borderId="0" xfId="0" applyNumberFormat="1" applyFont="1" applyFill="1"/>
    <xf numFmtId="1" fontId="4" fillId="0" borderId="0" xfId="0" applyNumberFormat="1" applyFont="1" applyFill="1" applyAlignment="1">
      <alignment wrapText="1"/>
    </xf>
    <xf numFmtId="1" fontId="5" fillId="0" borderId="0" xfId="0" applyNumberFormat="1" applyFont="1" applyFill="1" applyAlignment="1">
      <alignment horizontal="left" wrapText="1"/>
    </xf>
    <xf numFmtId="1" fontId="3" fillId="0" borderId="0" xfId="0" applyNumberFormat="1" applyFont="1" applyFill="1"/>
    <xf numFmtId="1" fontId="2" fillId="0" borderId="0" xfId="0" applyNumberFormat="1" applyFont="1" applyFill="1" applyBorder="1"/>
    <xf numFmtId="1" fontId="4" fillId="0" borderId="1" xfId="0" applyNumberFormat="1" applyFont="1" applyFill="1" applyBorder="1" applyAlignment="1">
      <alignment horizontal="center" wrapText="1"/>
    </xf>
    <xf numFmtId="1" fontId="4"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 fontId="4" fillId="0" borderId="3" xfId="0" applyNumberFormat="1" applyFont="1" applyFill="1" applyBorder="1" applyAlignment="1">
      <alignment wrapText="1"/>
    </xf>
    <xf numFmtId="1" fontId="4" fillId="0" borderId="3" xfId="0" applyNumberFormat="1" applyFont="1" applyFill="1" applyBorder="1" applyAlignment="1">
      <alignment horizontal="center" wrapText="1"/>
    </xf>
    <xf numFmtId="165" fontId="4" fillId="0" borderId="1" xfId="0" applyNumberFormat="1" applyFont="1" applyFill="1" applyBorder="1" applyAlignment="1">
      <alignment horizontal="center" vertical="center" wrapText="1"/>
    </xf>
    <xf numFmtId="1" fontId="1" fillId="0" borderId="1" xfId="0" applyNumberFormat="1" applyFont="1" applyFill="1" applyBorder="1" applyAlignment="1">
      <alignment wrapText="1"/>
    </xf>
    <xf numFmtId="1" fontId="1" fillId="0" borderId="1" xfId="0" applyNumberFormat="1" applyFont="1" applyFill="1" applyBorder="1" applyAlignment="1">
      <alignment horizontal="center" wrapText="1"/>
    </xf>
    <xf numFmtId="0" fontId="4" fillId="0" borderId="1" xfId="0" applyNumberFormat="1" applyFont="1" applyFill="1" applyBorder="1" applyAlignment="1">
      <alignment horizontal="center" wrapText="1"/>
    </xf>
    <xf numFmtId="1" fontId="4" fillId="0" borderId="12" xfId="0" applyNumberFormat="1" applyFont="1" applyFill="1" applyBorder="1" applyAlignment="1">
      <alignment horizontal="center" wrapText="1"/>
    </xf>
    <xf numFmtId="1" fontId="9" fillId="0" borderId="1" xfId="0" applyNumberFormat="1" applyFont="1" applyFill="1" applyBorder="1" applyAlignment="1">
      <alignment horizontal="center" wrapText="1"/>
    </xf>
    <xf numFmtId="1"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1" fontId="4" fillId="0" borderId="24" xfId="0" applyNumberFormat="1" applyFont="1" applyFill="1" applyBorder="1" applyAlignment="1">
      <alignment horizontal="center" wrapText="1"/>
    </xf>
    <xf numFmtId="1" fontId="4" fillId="0" borderId="13" xfId="0" applyNumberFormat="1" applyFont="1" applyFill="1" applyBorder="1" applyAlignment="1">
      <alignment vertical="center" wrapText="1"/>
    </xf>
    <xf numFmtId="1" fontId="4" fillId="0" borderId="24" xfId="0" applyNumberFormat="1" applyFont="1" applyFill="1" applyBorder="1" applyAlignment="1">
      <alignment vertical="center" wrapText="1"/>
    </xf>
    <xf numFmtId="1" fontId="1" fillId="0" borderId="13" xfId="0" applyNumberFormat="1" applyFont="1" applyFill="1" applyBorder="1" applyAlignment="1">
      <alignment horizontal="center"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vertical="center" wrapText="1"/>
    </xf>
    <xf numFmtId="1" fontId="4" fillId="0" borderId="13" xfId="0" applyNumberFormat="1" applyFont="1" applyFill="1" applyBorder="1" applyAlignment="1">
      <alignment horizontal="center" wrapText="1"/>
    </xf>
    <xf numFmtId="1" fontId="1"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 fontId="4" fillId="0" borderId="11"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0" xfId="0" applyNumberFormat="1" applyFont="1" applyFill="1" applyAlignment="1">
      <alignment horizontal="center" vertical="center" wrapText="1"/>
    </xf>
    <xf numFmtId="1" fontId="4" fillId="0" borderId="0" xfId="0" applyNumberFormat="1" applyFont="1" applyFill="1"/>
    <xf numFmtId="1" fontId="7" fillId="0" borderId="1" xfId="0" applyNumberFormat="1" applyFont="1" applyFill="1" applyBorder="1" applyAlignment="1">
      <alignment horizontal="center" wrapText="1"/>
    </xf>
    <xf numFmtId="1" fontId="4" fillId="0" borderId="0" xfId="0" applyNumberFormat="1" applyFont="1" applyFill="1" applyBorder="1"/>
    <xf numFmtId="1" fontId="4" fillId="0" borderId="27"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1" fontId="9" fillId="0" borderId="13" xfId="0" applyNumberFormat="1" applyFont="1" applyFill="1" applyBorder="1" applyAlignment="1">
      <alignment horizontal="center" wrapText="1"/>
    </xf>
    <xf numFmtId="1" fontId="11" fillId="0" borderId="0" xfId="0" applyNumberFormat="1" applyFont="1" applyFill="1"/>
    <xf numFmtId="1"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0" xfId="0" applyNumberFormat="1" applyFont="1" applyFill="1" applyAlignment="1">
      <alignment wrapText="1"/>
    </xf>
    <xf numFmtId="4" fontId="4" fillId="0" borderId="3" xfId="0" applyNumberFormat="1" applyFont="1" applyFill="1" applyBorder="1" applyAlignment="1">
      <alignment wrapText="1"/>
    </xf>
    <xf numFmtId="4" fontId="4" fillId="0" borderId="1"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4" fontId="4" fillId="0" borderId="1" xfId="0" applyNumberFormat="1" applyFont="1" applyFill="1" applyBorder="1" applyAlignment="1">
      <alignment vertical="center" wrapText="1"/>
    </xf>
    <xf numFmtId="4" fontId="4" fillId="0" borderId="1" xfId="0" applyNumberFormat="1" applyFont="1" applyFill="1" applyBorder="1" applyAlignment="1">
      <alignment horizontal="center" wrapText="1"/>
    </xf>
    <xf numFmtId="4" fontId="9" fillId="0" borderId="1" xfId="0" applyNumberFormat="1" applyFont="1" applyFill="1" applyBorder="1" applyAlignment="1">
      <alignment horizontal="center" wrapText="1"/>
    </xf>
    <xf numFmtId="4" fontId="1" fillId="0" borderId="1" xfId="0" applyNumberFormat="1" applyFont="1" applyFill="1" applyBorder="1" applyAlignment="1">
      <alignment horizontal="center" wrapText="1"/>
    </xf>
    <xf numFmtId="4" fontId="1" fillId="0" borderId="1" xfId="0" applyNumberFormat="1" applyFont="1" applyFill="1" applyBorder="1" applyAlignment="1">
      <alignment wrapText="1"/>
    </xf>
    <xf numFmtId="4" fontId="1" fillId="0" borderId="0" xfId="0" applyNumberFormat="1" applyFont="1" applyFill="1" applyAlignment="1">
      <alignment wrapText="1"/>
    </xf>
    <xf numFmtId="166" fontId="4" fillId="0" borderId="1" xfId="0" applyNumberFormat="1" applyFont="1" applyFill="1" applyBorder="1" applyAlignment="1">
      <alignment horizontal="center" wrapText="1"/>
    </xf>
    <xf numFmtId="49" fontId="4" fillId="3" borderId="10"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3" borderId="11" xfId="0" applyNumberFormat="1" applyFont="1" applyFill="1" applyBorder="1" applyAlignment="1">
      <alignment horizontal="center" vertical="center" wrapText="1"/>
    </xf>
    <xf numFmtId="1" fontId="4" fillId="3" borderId="10"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4" fillId="0" borderId="3" xfId="0" applyNumberFormat="1" applyFont="1" applyFill="1" applyBorder="1" applyAlignment="1">
      <alignment horizontal="center" vertical="center" wrapText="1"/>
    </xf>
    <xf numFmtId="1" fontId="4" fillId="0" borderId="3" xfId="0" applyNumberFormat="1" applyFont="1" applyFill="1" applyBorder="1" applyAlignment="1">
      <alignment vertical="center" wrapText="1"/>
    </xf>
    <xf numFmtId="0" fontId="10" fillId="0" borderId="4" xfId="0" applyFont="1" applyBorder="1" applyAlignment="1">
      <alignment vertical="center" wrapText="1"/>
    </xf>
    <xf numFmtId="0"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 fontId="4" fillId="0" borderId="14" xfId="0" applyNumberFormat="1" applyFont="1" applyFill="1" applyBorder="1" applyAlignment="1">
      <alignment horizontal="center" vertical="center" wrapText="1"/>
    </xf>
    <xf numFmtId="1" fontId="4" fillId="0" borderId="15"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1" fontId="7" fillId="0" borderId="22" xfId="0" applyNumberFormat="1" applyFont="1" applyFill="1" applyBorder="1" applyAlignment="1">
      <alignment horizontal="center" wrapText="1"/>
    </xf>
    <xf numFmtId="1" fontId="7" fillId="0" borderId="2" xfId="0" applyNumberFormat="1" applyFont="1" applyFill="1" applyBorder="1" applyAlignment="1">
      <alignment horizontal="center" wrapText="1"/>
    </xf>
    <xf numFmtId="1" fontId="7" fillId="2" borderId="2" xfId="0" applyNumberFormat="1" applyFont="1" applyFill="1" applyBorder="1" applyAlignment="1">
      <alignment horizontal="center" wrapText="1"/>
    </xf>
    <xf numFmtId="1" fontId="7" fillId="0" borderId="23" xfId="0" applyNumberFormat="1" applyFont="1" applyFill="1" applyBorder="1" applyAlignment="1">
      <alignment horizontal="center" wrapText="1"/>
    </xf>
    <xf numFmtId="1" fontId="7" fillId="0" borderId="10"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 fontId="7" fillId="0" borderId="11" xfId="0" applyNumberFormat="1" applyFont="1" applyFill="1" applyBorder="1" applyAlignment="1">
      <alignment horizontal="center" vertical="center" wrapText="1"/>
    </xf>
    <xf numFmtId="1" fontId="6" fillId="0" borderId="0" xfId="0" applyNumberFormat="1" applyFont="1" applyFill="1" applyAlignment="1">
      <alignment horizontal="center" wrapText="1"/>
    </xf>
    <xf numFmtId="1" fontId="4" fillId="0" borderId="11" xfId="0" applyNumberFormat="1" applyFont="1" applyFill="1" applyBorder="1" applyAlignment="1">
      <alignment horizontal="center" vertical="center" wrapText="1"/>
    </xf>
    <xf numFmtId="1" fontId="4" fillId="0" borderId="20"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1" fontId="8" fillId="0" borderId="0" xfId="0" applyNumberFormat="1" applyFont="1" applyFill="1" applyAlignment="1">
      <alignment horizontal="center" wrapText="1"/>
    </xf>
    <xf numFmtId="1" fontId="8" fillId="2" borderId="0" xfId="0" applyNumberFormat="1" applyFont="1" applyFill="1" applyAlignment="1">
      <alignment horizontal="center" wrapText="1"/>
    </xf>
    <xf numFmtId="1" fontId="7" fillId="0" borderId="5" xfId="0" applyNumberFormat="1" applyFont="1" applyFill="1" applyBorder="1" applyAlignment="1">
      <alignment horizontal="center" wrapText="1"/>
    </xf>
    <xf numFmtId="1" fontId="7" fillId="0" borderId="6" xfId="0" applyNumberFormat="1" applyFont="1" applyFill="1" applyBorder="1" applyAlignment="1">
      <alignment horizontal="center" wrapText="1"/>
    </xf>
    <xf numFmtId="1" fontId="7" fillId="2" borderId="6" xfId="0" applyNumberFormat="1" applyFont="1" applyFill="1" applyBorder="1" applyAlignment="1">
      <alignment horizontal="center" wrapText="1"/>
    </xf>
    <xf numFmtId="1" fontId="7" fillId="0" borderId="7" xfId="0" applyNumberFormat="1" applyFont="1" applyFill="1" applyBorder="1" applyAlignment="1">
      <alignment horizontal="center" wrapText="1"/>
    </xf>
    <xf numFmtId="1" fontId="7" fillId="0" borderId="14" xfId="0" applyNumberFormat="1" applyFont="1" applyFill="1" applyBorder="1" applyAlignment="1">
      <alignment horizontal="center" wrapText="1"/>
    </xf>
    <xf numFmtId="1" fontId="7" fillId="0" borderId="15" xfId="0" applyNumberFormat="1" applyFont="1" applyFill="1" applyBorder="1" applyAlignment="1">
      <alignment horizontal="center" wrapText="1"/>
    </xf>
    <xf numFmtId="1" fontId="7" fillId="0" borderId="16" xfId="0" applyNumberFormat="1" applyFont="1" applyFill="1" applyBorder="1" applyAlignment="1">
      <alignment horizontal="center" wrapText="1"/>
    </xf>
    <xf numFmtId="1" fontId="4" fillId="0" borderId="4" xfId="0" applyNumberFormat="1" applyFont="1" applyFill="1" applyBorder="1" applyAlignment="1">
      <alignment horizontal="center" vertical="center" wrapText="1"/>
    </xf>
    <xf numFmtId="1" fontId="7" fillId="0" borderId="17" xfId="0" applyNumberFormat="1" applyFont="1" applyFill="1" applyBorder="1" applyAlignment="1">
      <alignment horizontal="center" vertical="center" wrapText="1"/>
    </xf>
    <xf numFmtId="1" fontId="7" fillId="0" borderId="18" xfId="0" applyNumberFormat="1" applyFont="1" applyFill="1" applyBorder="1" applyAlignment="1">
      <alignment horizontal="center" vertical="center" wrapText="1"/>
    </xf>
    <xf numFmtId="1" fontId="7" fillId="0" borderId="19" xfId="0" applyNumberFormat="1" applyFont="1" applyFill="1" applyBorder="1" applyAlignment="1">
      <alignment horizontal="center" vertical="center" wrapText="1"/>
    </xf>
    <xf numFmtId="1" fontId="4" fillId="0" borderId="25" xfId="0" applyNumberFormat="1" applyFont="1" applyFill="1" applyBorder="1" applyAlignment="1">
      <alignment horizontal="center" vertical="center" wrapText="1"/>
    </xf>
    <xf numFmtId="1" fontId="4" fillId="0" borderId="26" xfId="0" applyNumberFormat="1" applyFont="1" applyFill="1" applyBorder="1" applyAlignment="1">
      <alignment horizontal="center" vertical="center" wrapText="1"/>
    </xf>
    <xf numFmtId="1" fontId="4" fillId="0" borderId="21" xfId="0" applyNumberFormat="1"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6" fillId="0" borderId="0" xfId="0" applyNumberFormat="1" applyFont="1" applyFill="1" applyAlignment="1">
      <alignment horizontal="right" wrapText="1"/>
    </xf>
    <xf numFmtId="1" fontId="4" fillId="0" borderId="28" xfId="0" applyNumberFormat="1" applyFont="1" applyFill="1" applyBorder="1" applyAlignment="1">
      <alignment horizontal="center" vertical="center" wrapText="1"/>
    </xf>
    <xf numFmtId="1" fontId="4" fillId="0" borderId="29"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18"/>
  <sheetViews>
    <sheetView showGridLines="0" tabSelected="1" topLeftCell="M2" zoomScale="115" zoomScaleNormal="115" zoomScaleSheetLayoutView="100" zoomScalePageLayoutView="30" workbookViewId="0">
      <pane ySplit="10" topLeftCell="A277" activePane="bottomLeft" state="frozen"/>
      <selection activeCell="A2" sqref="A2"/>
      <selection pane="bottomLeft" activeCell="AK40" sqref="AK40"/>
    </sheetView>
  </sheetViews>
  <sheetFormatPr defaultRowHeight="15" x14ac:dyDescent="0.25"/>
  <cols>
    <col min="1" max="1" width="9.140625" style="29"/>
    <col min="2" max="2" width="10.42578125" style="1" customWidth="1"/>
    <col min="3" max="3" width="15.5703125" style="3" customWidth="1"/>
    <col min="4" max="4" width="17" style="3" customWidth="1"/>
    <col min="5" max="5" width="17.7109375" style="3" customWidth="1"/>
    <col min="6" max="6" width="17.140625" style="3" hidden="1" customWidth="1"/>
    <col min="7" max="7" width="5.42578125" style="1" hidden="1" customWidth="1"/>
    <col min="8" max="8" width="13.28515625" style="3" hidden="1" customWidth="1"/>
    <col min="9" max="9" width="5.85546875" style="3" hidden="1" customWidth="1"/>
    <col min="10" max="10" width="13.5703125" style="3" hidden="1" customWidth="1"/>
    <col min="11" max="11" width="5" style="3" hidden="1" customWidth="1"/>
    <col min="12" max="12" width="12.7109375" style="3" hidden="1" customWidth="1"/>
    <col min="13" max="13" width="11.7109375" style="3" customWidth="1"/>
    <col min="14" max="14" width="11.140625" style="58" customWidth="1"/>
    <col min="15" max="15" width="9.28515625" style="58" customWidth="1"/>
    <col min="16" max="16" width="13.140625" style="58" customWidth="1"/>
    <col min="17" max="17" width="12.5703125" style="3" hidden="1" customWidth="1"/>
    <col min="18" max="19" width="10.5703125" style="3" hidden="1" customWidth="1"/>
    <col min="20" max="20" width="10.28515625" style="3" hidden="1" customWidth="1"/>
    <col min="21" max="21" width="11.28515625" style="1" hidden="1" customWidth="1"/>
    <col min="22" max="22" width="14.28515625" style="3" customWidth="1"/>
    <col min="23" max="23" width="10.7109375" style="3" customWidth="1"/>
    <col min="24" max="24" width="9" style="3" customWidth="1"/>
    <col min="25" max="25" width="11.28515625" style="3" customWidth="1"/>
    <col min="26" max="26" width="6.42578125" style="3" hidden="1" customWidth="1"/>
    <col min="27" max="27" width="14.28515625" style="3" hidden="1" customWidth="1"/>
    <col min="28" max="28" width="10.5703125" style="3" customWidth="1"/>
    <col min="29" max="29" width="14.85546875" style="3" customWidth="1"/>
    <col min="30" max="30" width="6.42578125" style="3" customWidth="1"/>
    <col min="31" max="31" width="10.7109375" style="3" customWidth="1"/>
    <col min="32" max="32" width="11" style="3" customWidth="1"/>
    <col min="33" max="33" width="16.7109375" style="3" customWidth="1"/>
    <col min="34" max="34" width="15.140625" style="3" customWidth="1"/>
    <col min="35" max="35" width="20.140625" style="3" customWidth="1"/>
    <col min="36" max="36" width="17.42578125" style="3" customWidth="1"/>
    <col min="37" max="37" width="17.85546875" style="3" customWidth="1"/>
    <col min="38" max="38" width="22.85546875" style="3" customWidth="1"/>
    <col min="39" max="42" width="9.140625" style="4" customWidth="1"/>
    <col min="43" max="16384" width="9.140625" style="4"/>
  </cols>
  <sheetData>
    <row r="1" spans="1:38" ht="44.25" hidden="1" customHeight="1" x14ac:dyDescent="0.55000000000000004">
      <c r="B1" s="2"/>
      <c r="C1" s="5"/>
      <c r="D1" s="5"/>
      <c r="E1" s="5"/>
      <c r="F1" s="5"/>
      <c r="G1" s="2"/>
      <c r="H1" s="5"/>
      <c r="I1" s="5"/>
      <c r="J1" s="5"/>
      <c r="K1" s="5"/>
      <c r="L1" s="5"/>
      <c r="M1" s="5"/>
      <c r="N1" s="47"/>
      <c r="O1" s="47"/>
      <c r="P1" s="47"/>
      <c r="Q1" s="5"/>
      <c r="R1" s="5"/>
      <c r="S1" s="5"/>
      <c r="T1" s="5"/>
      <c r="U1" s="2"/>
      <c r="V1" s="5"/>
      <c r="W1" s="5"/>
      <c r="X1" s="5"/>
      <c r="Y1" s="5"/>
      <c r="Z1" s="5"/>
      <c r="AA1" s="5"/>
      <c r="AB1" s="5"/>
      <c r="AC1" s="6"/>
      <c r="AD1" s="6"/>
      <c r="AE1" s="6"/>
      <c r="AF1" s="6"/>
      <c r="AG1" s="6"/>
      <c r="AH1" s="6"/>
      <c r="AI1" s="6"/>
      <c r="AJ1" s="82" t="s">
        <v>1866</v>
      </c>
      <c r="AK1" s="82"/>
      <c r="AL1" s="82"/>
    </row>
    <row r="2" spans="1:38" ht="3" customHeight="1" x14ac:dyDescent="0.55000000000000004">
      <c r="B2" s="2"/>
      <c r="C2" s="5"/>
      <c r="D2" s="5"/>
      <c r="E2" s="5"/>
      <c r="F2" s="5"/>
      <c r="G2" s="2"/>
      <c r="H2" s="5"/>
      <c r="I2" s="5"/>
      <c r="J2" s="5"/>
      <c r="K2" s="5"/>
      <c r="L2" s="5"/>
      <c r="M2" s="5"/>
      <c r="N2" s="47"/>
      <c r="O2" s="47"/>
      <c r="P2" s="47"/>
      <c r="Q2" s="5"/>
      <c r="R2" s="5"/>
      <c r="S2" s="5"/>
      <c r="T2" s="5"/>
      <c r="U2" s="2"/>
      <c r="V2" s="5"/>
      <c r="W2" s="5"/>
      <c r="X2" s="5"/>
      <c r="Y2" s="5"/>
      <c r="Z2" s="5"/>
      <c r="AA2" s="5"/>
      <c r="AB2" s="5"/>
      <c r="AC2" s="6"/>
      <c r="AD2" s="6"/>
      <c r="AE2" s="6"/>
      <c r="AF2" s="6"/>
      <c r="AG2" s="6"/>
      <c r="AH2" s="6"/>
      <c r="AI2" s="6"/>
      <c r="AJ2" s="106" t="s">
        <v>1900</v>
      </c>
      <c r="AK2" s="106"/>
      <c r="AL2" s="106"/>
    </row>
    <row r="3" spans="1:38" s="7" customFormat="1" ht="28.5" customHeight="1" x14ac:dyDescent="0.4">
      <c r="A3" s="29"/>
      <c r="B3" s="87" t="s">
        <v>509</v>
      </c>
      <c r="C3" s="87"/>
      <c r="D3" s="87"/>
      <c r="E3" s="87"/>
      <c r="F3" s="87"/>
      <c r="G3" s="87"/>
      <c r="H3" s="87"/>
      <c r="I3" s="87"/>
      <c r="J3" s="87"/>
      <c r="K3" s="87"/>
      <c r="L3" s="87"/>
      <c r="M3" s="88"/>
      <c r="N3" s="87"/>
      <c r="O3" s="87"/>
      <c r="P3" s="87"/>
      <c r="Q3" s="87"/>
      <c r="R3" s="87"/>
      <c r="S3" s="87"/>
      <c r="T3" s="87"/>
      <c r="U3" s="87"/>
      <c r="V3" s="88"/>
      <c r="W3" s="87"/>
      <c r="X3" s="87"/>
      <c r="Y3" s="87"/>
      <c r="Z3" s="87"/>
      <c r="AA3" s="87"/>
      <c r="AB3" s="87"/>
      <c r="AC3" s="87"/>
      <c r="AD3" s="87"/>
      <c r="AE3" s="87"/>
      <c r="AF3" s="87"/>
      <c r="AG3" s="87"/>
      <c r="AH3" s="87"/>
      <c r="AI3" s="87"/>
      <c r="AJ3" s="87"/>
      <c r="AK3" s="87"/>
      <c r="AL3" s="87"/>
    </row>
    <row r="4" spans="1:38" s="7" customFormat="1" ht="24" customHeight="1" x14ac:dyDescent="0.4">
      <c r="A4" s="29"/>
      <c r="B4" s="87" t="s">
        <v>74</v>
      </c>
      <c r="C4" s="87"/>
      <c r="D4" s="87"/>
      <c r="E4" s="87"/>
      <c r="F4" s="87"/>
      <c r="G4" s="87"/>
      <c r="H4" s="87"/>
      <c r="I4" s="87"/>
      <c r="J4" s="87"/>
      <c r="K4" s="87"/>
      <c r="L4" s="87"/>
      <c r="M4" s="88"/>
      <c r="N4" s="87"/>
      <c r="O4" s="87"/>
      <c r="P4" s="87"/>
      <c r="Q4" s="87"/>
      <c r="R4" s="87"/>
      <c r="S4" s="87"/>
      <c r="T4" s="87"/>
      <c r="U4" s="87"/>
      <c r="V4" s="88"/>
      <c r="W4" s="87"/>
      <c r="X4" s="87"/>
      <c r="Y4" s="87"/>
      <c r="Z4" s="87"/>
      <c r="AA4" s="87"/>
      <c r="AB4" s="87"/>
      <c r="AC4" s="87"/>
      <c r="AD4" s="87"/>
      <c r="AE4" s="87"/>
      <c r="AF4" s="87"/>
      <c r="AG4" s="87"/>
      <c r="AH4" s="87"/>
      <c r="AI4" s="87"/>
      <c r="AJ4" s="87"/>
      <c r="AK4" s="87"/>
      <c r="AL4" s="87"/>
    </row>
    <row r="5" spans="1:38" s="7" customFormat="1" ht="27.75" customHeight="1" x14ac:dyDescent="0.4">
      <c r="A5" s="29"/>
      <c r="B5" s="87" t="s">
        <v>1903</v>
      </c>
      <c r="C5" s="87"/>
      <c r="D5" s="87"/>
      <c r="E5" s="87"/>
      <c r="F5" s="87"/>
      <c r="G5" s="87"/>
      <c r="H5" s="87"/>
      <c r="I5" s="87"/>
      <c r="J5" s="87"/>
      <c r="K5" s="87"/>
      <c r="L5" s="87"/>
      <c r="M5" s="88"/>
      <c r="N5" s="87"/>
      <c r="O5" s="87"/>
      <c r="P5" s="87"/>
      <c r="Q5" s="87"/>
      <c r="R5" s="87"/>
      <c r="S5" s="87"/>
      <c r="T5" s="87"/>
      <c r="U5" s="87"/>
      <c r="V5" s="88"/>
      <c r="W5" s="87"/>
      <c r="X5" s="87"/>
      <c r="Y5" s="87"/>
      <c r="Z5" s="87"/>
      <c r="AA5" s="87"/>
      <c r="AB5" s="87"/>
      <c r="AC5" s="87"/>
      <c r="AD5" s="87"/>
      <c r="AE5" s="87"/>
      <c r="AF5" s="87"/>
      <c r="AG5" s="87"/>
      <c r="AH5" s="87"/>
      <c r="AI5" s="87"/>
      <c r="AJ5" s="87"/>
      <c r="AK5" s="87"/>
      <c r="AL5" s="87"/>
    </row>
    <row r="6" spans="1:38" ht="31.5" customHeight="1" thickBot="1" x14ac:dyDescent="0.3">
      <c r="B6" s="22"/>
      <c r="C6" s="12"/>
      <c r="D6" s="12"/>
      <c r="E6" s="12"/>
      <c r="F6" s="12"/>
      <c r="G6" s="13"/>
      <c r="H6" s="12"/>
      <c r="I6" s="12"/>
      <c r="J6" s="12"/>
      <c r="K6" s="12"/>
      <c r="L6" s="12"/>
      <c r="M6" s="12"/>
      <c r="N6" s="48"/>
      <c r="O6" s="48"/>
      <c r="P6" s="48"/>
      <c r="Q6" s="12"/>
      <c r="R6" s="12"/>
      <c r="S6" s="12"/>
      <c r="T6" s="12"/>
      <c r="U6" s="13"/>
      <c r="V6" s="12"/>
      <c r="W6" s="12"/>
      <c r="X6" s="12"/>
      <c r="Y6" s="12"/>
      <c r="Z6" s="12"/>
      <c r="AA6" s="12"/>
      <c r="AB6" s="12"/>
      <c r="AC6" s="12"/>
      <c r="AD6" s="12"/>
      <c r="AE6" s="12"/>
      <c r="AF6" s="12"/>
      <c r="AG6" s="12"/>
      <c r="AH6" s="12"/>
      <c r="AI6" s="12"/>
      <c r="AJ6" s="12"/>
      <c r="AK6" s="12"/>
      <c r="AL6" s="12"/>
    </row>
    <row r="7" spans="1:38" s="8" customFormat="1" ht="15" customHeight="1" thickBot="1" x14ac:dyDescent="0.3">
      <c r="A7" s="107" t="s">
        <v>1868</v>
      </c>
      <c r="B7" s="89" t="s">
        <v>66</v>
      </c>
      <c r="C7" s="90"/>
      <c r="D7" s="90"/>
      <c r="E7" s="90"/>
      <c r="F7" s="90"/>
      <c r="G7" s="90"/>
      <c r="H7" s="90"/>
      <c r="I7" s="90"/>
      <c r="J7" s="90"/>
      <c r="K7" s="90"/>
      <c r="L7" s="90"/>
      <c r="M7" s="91"/>
      <c r="N7" s="90"/>
      <c r="O7" s="90"/>
      <c r="P7" s="90"/>
      <c r="Q7" s="90"/>
      <c r="R7" s="90"/>
      <c r="S7" s="90"/>
      <c r="T7" s="90"/>
      <c r="U7" s="90"/>
      <c r="V7" s="91"/>
      <c r="W7" s="90"/>
      <c r="X7" s="90"/>
      <c r="Y7" s="92"/>
      <c r="Z7" s="93" t="s">
        <v>65</v>
      </c>
      <c r="AA7" s="94"/>
      <c r="AB7" s="94"/>
      <c r="AC7" s="94"/>
      <c r="AD7" s="94"/>
      <c r="AE7" s="94"/>
      <c r="AF7" s="95"/>
      <c r="AG7" s="93" t="s">
        <v>73</v>
      </c>
      <c r="AH7" s="94"/>
      <c r="AI7" s="94"/>
      <c r="AJ7" s="94"/>
      <c r="AK7" s="94"/>
      <c r="AL7" s="95"/>
    </row>
    <row r="8" spans="1:38" s="40" customFormat="1" ht="15" customHeight="1" thickBot="1" x14ac:dyDescent="0.25">
      <c r="A8" s="108"/>
      <c r="B8" s="100" t="s">
        <v>57</v>
      </c>
      <c r="C8" s="104" t="s">
        <v>77</v>
      </c>
      <c r="D8" s="96"/>
      <c r="E8" s="96"/>
      <c r="F8" s="105"/>
      <c r="G8" s="75" t="s">
        <v>121</v>
      </c>
      <c r="H8" s="76"/>
      <c r="I8" s="76"/>
      <c r="J8" s="76"/>
      <c r="K8" s="76"/>
      <c r="L8" s="76"/>
      <c r="M8" s="77"/>
      <c r="N8" s="76"/>
      <c r="O8" s="76"/>
      <c r="P8" s="76"/>
      <c r="Q8" s="76"/>
      <c r="R8" s="76"/>
      <c r="S8" s="76"/>
      <c r="T8" s="76"/>
      <c r="U8" s="76"/>
      <c r="V8" s="77"/>
      <c r="W8" s="76"/>
      <c r="X8" s="76"/>
      <c r="Y8" s="78"/>
      <c r="Z8" s="79" t="s">
        <v>92</v>
      </c>
      <c r="AA8" s="80"/>
      <c r="AB8" s="80"/>
      <c r="AC8" s="80"/>
      <c r="AD8" s="80"/>
      <c r="AE8" s="80"/>
      <c r="AF8" s="81"/>
      <c r="AG8" s="79" t="s">
        <v>79</v>
      </c>
      <c r="AH8" s="80"/>
      <c r="AI8" s="80"/>
      <c r="AJ8" s="80"/>
      <c r="AK8" s="80"/>
      <c r="AL8" s="81"/>
    </row>
    <row r="9" spans="1:38" s="40" customFormat="1" ht="15" customHeight="1" thickBot="1" x14ac:dyDescent="0.25">
      <c r="A9" s="108"/>
      <c r="B9" s="101"/>
      <c r="C9" s="86"/>
      <c r="D9" s="64"/>
      <c r="E9" s="64"/>
      <c r="F9" s="83"/>
      <c r="G9" s="84" t="s">
        <v>61</v>
      </c>
      <c r="H9" s="73"/>
      <c r="I9" s="73" t="s">
        <v>62</v>
      </c>
      <c r="J9" s="73"/>
      <c r="K9" s="73" t="s">
        <v>68</v>
      </c>
      <c r="L9" s="74"/>
      <c r="M9" s="72" t="s">
        <v>104</v>
      </c>
      <c r="N9" s="73"/>
      <c r="O9" s="73"/>
      <c r="P9" s="74"/>
      <c r="Q9" s="72" t="s">
        <v>112</v>
      </c>
      <c r="R9" s="73"/>
      <c r="S9" s="73"/>
      <c r="T9" s="73"/>
      <c r="U9" s="74"/>
      <c r="V9" s="72" t="s">
        <v>111</v>
      </c>
      <c r="W9" s="73"/>
      <c r="X9" s="73"/>
      <c r="Y9" s="102"/>
      <c r="Z9" s="86" t="s">
        <v>93</v>
      </c>
      <c r="AA9" s="64"/>
      <c r="AB9" s="64" t="s">
        <v>95</v>
      </c>
      <c r="AC9" s="64" t="s">
        <v>96</v>
      </c>
      <c r="AD9" s="64" t="s">
        <v>97</v>
      </c>
      <c r="AE9" s="64" t="s">
        <v>98</v>
      </c>
      <c r="AF9" s="83" t="s">
        <v>99</v>
      </c>
      <c r="AG9" s="97"/>
      <c r="AH9" s="98"/>
      <c r="AI9" s="98"/>
      <c r="AJ9" s="98"/>
      <c r="AK9" s="98"/>
      <c r="AL9" s="99"/>
    </row>
    <row r="10" spans="1:38" s="40" customFormat="1" ht="15" customHeight="1" x14ac:dyDescent="0.2">
      <c r="A10" s="108"/>
      <c r="B10" s="101"/>
      <c r="C10" s="86"/>
      <c r="D10" s="64"/>
      <c r="E10" s="64"/>
      <c r="F10" s="83"/>
      <c r="G10" s="85"/>
      <c r="H10" s="64"/>
      <c r="I10" s="64"/>
      <c r="J10" s="64"/>
      <c r="K10" s="64"/>
      <c r="L10" s="83"/>
      <c r="M10" s="86"/>
      <c r="N10" s="64"/>
      <c r="O10" s="64"/>
      <c r="P10" s="83"/>
      <c r="Q10" s="86"/>
      <c r="R10" s="64"/>
      <c r="S10" s="64"/>
      <c r="T10" s="64"/>
      <c r="U10" s="83"/>
      <c r="V10" s="86"/>
      <c r="W10" s="64"/>
      <c r="X10" s="64"/>
      <c r="Y10" s="103"/>
      <c r="Z10" s="86"/>
      <c r="AA10" s="64"/>
      <c r="AB10" s="64"/>
      <c r="AC10" s="64"/>
      <c r="AD10" s="64"/>
      <c r="AE10" s="64"/>
      <c r="AF10" s="83"/>
      <c r="AG10" s="72" t="s">
        <v>84</v>
      </c>
      <c r="AH10" s="73"/>
      <c r="AI10" s="73"/>
      <c r="AJ10" s="74"/>
      <c r="AK10" s="72" t="s">
        <v>80</v>
      </c>
      <c r="AL10" s="74"/>
    </row>
    <row r="11" spans="1:38" s="37" customFormat="1" ht="76.5" customHeight="1" x14ac:dyDescent="0.25">
      <c r="A11" s="100"/>
      <c r="B11" s="101"/>
      <c r="C11" s="34" t="s">
        <v>75</v>
      </c>
      <c r="D11" s="30" t="s">
        <v>76</v>
      </c>
      <c r="E11" s="30" t="s">
        <v>60</v>
      </c>
      <c r="F11" s="32" t="s">
        <v>78</v>
      </c>
      <c r="G11" s="33" t="s">
        <v>38</v>
      </c>
      <c r="H11" s="30" t="s">
        <v>59</v>
      </c>
      <c r="I11" s="30" t="s">
        <v>38</v>
      </c>
      <c r="J11" s="30" t="s">
        <v>59</v>
      </c>
      <c r="K11" s="30" t="s">
        <v>38</v>
      </c>
      <c r="L11" s="32" t="s">
        <v>59</v>
      </c>
      <c r="M11" s="34" t="s">
        <v>105</v>
      </c>
      <c r="N11" s="49" t="s">
        <v>106</v>
      </c>
      <c r="O11" s="49" t="s">
        <v>182</v>
      </c>
      <c r="P11" s="50" t="s">
        <v>110</v>
      </c>
      <c r="Q11" s="34" t="s">
        <v>123</v>
      </c>
      <c r="R11" s="30" t="s">
        <v>113</v>
      </c>
      <c r="S11" s="30" t="s">
        <v>114</v>
      </c>
      <c r="T11" s="30" t="s">
        <v>109</v>
      </c>
      <c r="U11" s="32" t="s">
        <v>110</v>
      </c>
      <c r="V11" s="34" t="s">
        <v>63</v>
      </c>
      <c r="W11" s="30" t="s">
        <v>117</v>
      </c>
      <c r="X11" s="30" t="s">
        <v>118</v>
      </c>
      <c r="Y11" s="35" t="s">
        <v>119</v>
      </c>
      <c r="Z11" s="34" t="s">
        <v>94</v>
      </c>
      <c r="AA11" s="30" t="s">
        <v>89</v>
      </c>
      <c r="AB11" s="64"/>
      <c r="AC11" s="64"/>
      <c r="AD11" s="64"/>
      <c r="AE11" s="64"/>
      <c r="AF11" s="83"/>
      <c r="AG11" s="34" t="s">
        <v>81</v>
      </c>
      <c r="AH11" s="30" t="s">
        <v>58</v>
      </c>
      <c r="AI11" s="30" t="s">
        <v>89</v>
      </c>
      <c r="AJ11" s="32" t="s">
        <v>85</v>
      </c>
      <c r="AK11" s="34" t="s">
        <v>81</v>
      </c>
      <c r="AL11" s="32" t="s">
        <v>86</v>
      </c>
    </row>
    <row r="12" spans="1:38" s="37" customFormat="1" ht="12.75" x14ac:dyDescent="0.25">
      <c r="A12" s="30"/>
      <c r="B12" s="33">
        <v>1</v>
      </c>
      <c r="C12" s="30">
        <v>2</v>
      </c>
      <c r="D12" s="30">
        <v>3</v>
      </c>
      <c r="E12" s="30">
        <v>4</v>
      </c>
      <c r="F12" s="30">
        <v>5</v>
      </c>
      <c r="G12" s="30">
        <v>6</v>
      </c>
      <c r="H12" s="30">
        <v>7</v>
      </c>
      <c r="I12" s="30">
        <v>8</v>
      </c>
      <c r="J12" s="31">
        <v>9</v>
      </c>
      <c r="K12" s="31">
        <v>10</v>
      </c>
      <c r="L12" s="30" t="s">
        <v>46</v>
      </c>
      <c r="M12" s="31">
        <v>12</v>
      </c>
      <c r="N12" s="49" t="s">
        <v>107</v>
      </c>
      <c r="O12" s="49" t="s">
        <v>108</v>
      </c>
      <c r="P12" s="49" t="s">
        <v>56</v>
      </c>
      <c r="Q12" s="30" t="s">
        <v>47</v>
      </c>
      <c r="R12" s="30" t="s">
        <v>69</v>
      </c>
      <c r="S12" s="30" t="s">
        <v>49</v>
      </c>
      <c r="T12" s="30" t="s">
        <v>115</v>
      </c>
      <c r="U12" s="30" t="s">
        <v>71</v>
      </c>
      <c r="V12" s="30" t="s">
        <v>50</v>
      </c>
      <c r="W12" s="30" t="s">
        <v>45</v>
      </c>
      <c r="X12" s="30" t="s">
        <v>116</v>
      </c>
      <c r="Y12" s="30" t="s">
        <v>120</v>
      </c>
      <c r="Z12" s="30" t="s">
        <v>100</v>
      </c>
      <c r="AA12" s="30" t="s">
        <v>52</v>
      </c>
      <c r="AB12" s="30" t="s">
        <v>55</v>
      </c>
      <c r="AC12" s="30" t="s">
        <v>72</v>
      </c>
      <c r="AD12" s="30" t="s">
        <v>101</v>
      </c>
      <c r="AE12" s="30" t="s">
        <v>102</v>
      </c>
      <c r="AF12" s="30" t="s">
        <v>103</v>
      </c>
      <c r="AG12" s="30" t="s">
        <v>91</v>
      </c>
      <c r="AH12" s="30" t="s">
        <v>90</v>
      </c>
      <c r="AI12" s="30" t="s">
        <v>88</v>
      </c>
      <c r="AJ12" s="30" t="s">
        <v>87</v>
      </c>
      <c r="AK12" s="30" t="s">
        <v>82</v>
      </c>
      <c r="AL12" s="30" t="s">
        <v>83</v>
      </c>
    </row>
    <row r="13" spans="1:38" s="37" customFormat="1" ht="101.25" customHeight="1" x14ac:dyDescent="0.25">
      <c r="A13" s="30">
        <f>1</f>
        <v>1</v>
      </c>
      <c r="B13" s="41" t="s">
        <v>174</v>
      </c>
      <c r="C13" s="36">
        <v>6652004270</v>
      </c>
      <c r="D13" s="36">
        <v>1026602178239</v>
      </c>
      <c r="E13" s="36" t="s">
        <v>134</v>
      </c>
      <c r="F13" s="36" t="s">
        <v>235</v>
      </c>
      <c r="G13" s="36">
        <v>1</v>
      </c>
      <c r="H13" s="36" t="s">
        <v>176</v>
      </c>
      <c r="I13" s="36">
        <v>1</v>
      </c>
      <c r="J13" s="36" t="s">
        <v>177</v>
      </c>
      <c r="K13" s="26">
        <v>1</v>
      </c>
      <c r="L13" s="36" t="s">
        <v>145</v>
      </c>
      <c r="M13" s="26">
        <v>1</v>
      </c>
      <c r="N13" s="51">
        <v>1.1000000000000001</v>
      </c>
      <c r="O13" s="51">
        <v>0.3</v>
      </c>
      <c r="P13" s="51">
        <v>0.31</v>
      </c>
      <c r="Q13" s="36" t="s">
        <v>124</v>
      </c>
      <c r="R13" s="26">
        <v>0</v>
      </c>
      <c r="S13" s="26">
        <v>0</v>
      </c>
      <c r="T13" s="26">
        <v>0</v>
      </c>
      <c r="U13" s="26">
        <v>0</v>
      </c>
      <c r="V13" s="26"/>
      <c r="W13" s="26"/>
      <c r="X13" s="26"/>
      <c r="Y13" s="26"/>
      <c r="Z13" s="26">
        <v>233</v>
      </c>
      <c r="AA13" s="36" t="s">
        <v>1</v>
      </c>
      <c r="AB13" s="36" t="s">
        <v>41</v>
      </c>
      <c r="AC13" s="36" t="s">
        <v>178</v>
      </c>
      <c r="AD13" s="36" t="s">
        <v>179</v>
      </c>
      <c r="AE13" s="36" t="s">
        <v>462</v>
      </c>
      <c r="AF13" s="36" t="s">
        <v>470</v>
      </c>
      <c r="AG13" s="36" t="s">
        <v>181</v>
      </c>
      <c r="AH13" s="36" t="s">
        <v>180</v>
      </c>
      <c r="AI13" s="36" t="s">
        <v>617</v>
      </c>
      <c r="AJ13" s="36" t="s">
        <v>315</v>
      </c>
      <c r="AK13" s="36" t="s">
        <v>159</v>
      </c>
      <c r="AL13" s="36" t="s">
        <v>159</v>
      </c>
    </row>
    <row r="14" spans="1:38" s="37" customFormat="1" ht="91.5" customHeight="1" x14ac:dyDescent="0.25">
      <c r="A14" s="30">
        <f>A13+1</f>
        <v>2</v>
      </c>
      <c r="B14" s="33" t="s">
        <v>183</v>
      </c>
      <c r="C14" s="30" t="s">
        <v>175</v>
      </c>
      <c r="D14" s="30" t="s">
        <v>133</v>
      </c>
      <c r="E14" s="30" t="s">
        <v>134</v>
      </c>
      <c r="F14" s="30" t="s">
        <v>235</v>
      </c>
      <c r="G14" s="30">
        <v>1</v>
      </c>
      <c r="H14" s="30" t="s">
        <v>176</v>
      </c>
      <c r="I14" s="31">
        <v>1</v>
      </c>
      <c r="J14" s="30" t="s">
        <v>177</v>
      </c>
      <c r="K14" s="31">
        <v>1</v>
      </c>
      <c r="L14" s="30" t="s">
        <v>145</v>
      </c>
      <c r="M14" s="31">
        <v>1</v>
      </c>
      <c r="N14" s="49">
        <v>1.1000000000000001</v>
      </c>
      <c r="O14" s="49">
        <v>0.3</v>
      </c>
      <c r="P14" s="49">
        <v>0.26</v>
      </c>
      <c r="Q14" s="30" t="s">
        <v>124</v>
      </c>
      <c r="R14" s="31">
        <v>0</v>
      </c>
      <c r="S14" s="31">
        <v>0</v>
      </c>
      <c r="T14" s="31">
        <v>0</v>
      </c>
      <c r="U14" s="31">
        <v>0</v>
      </c>
      <c r="V14" s="31"/>
      <c r="W14" s="31"/>
      <c r="X14" s="31"/>
      <c r="Y14" s="31"/>
      <c r="Z14" s="31">
        <v>233</v>
      </c>
      <c r="AA14" s="30" t="s">
        <v>1</v>
      </c>
      <c r="AB14" s="30" t="s">
        <v>41</v>
      </c>
      <c r="AC14" s="30" t="s">
        <v>184</v>
      </c>
      <c r="AD14" s="30" t="s">
        <v>185</v>
      </c>
      <c r="AE14" s="30" t="s">
        <v>463</v>
      </c>
      <c r="AF14" s="30" t="s">
        <v>470</v>
      </c>
      <c r="AG14" s="30" t="s">
        <v>181</v>
      </c>
      <c r="AH14" s="30">
        <v>6685028189</v>
      </c>
      <c r="AI14" s="30" t="s">
        <v>186</v>
      </c>
      <c r="AJ14" s="30" t="s">
        <v>187</v>
      </c>
      <c r="AK14" s="30" t="s">
        <v>159</v>
      </c>
      <c r="AL14" s="30" t="s">
        <v>159</v>
      </c>
    </row>
    <row r="15" spans="1:38" s="37" customFormat="1" ht="80.25" customHeight="1" x14ac:dyDescent="0.25">
      <c r="A15" s="30">
        <f t="shared" ref="A15:A25" si="0">A14+1</f>
        <v>3</v>
      </c>
      <c r="B15" s="33" t="s">
        <v>188</v>
      </c>
      <c r="C15" s="30" t="s">
        <v>175</v>
      </c>
      <c r="D15" s="30" t="s">
        <v>133</v>
      </c>
      <c r="E15" s="30" t="s">
        <v>134</v>
      </c>
      <c r="F15" s="30" t="s">
        <v>234</v>
      </c>
      <c r="G15" s="30">
        <v>1</v>
      </c>
      <c r="H15" s="30" t="s">
        <v>176</v>
      </c>
      <c r="I15" s="30" t="s">
        <v>44</v>
      </c>
      <c r="J15" s="30" t="s">
        <v>177</v>
      </c>
      <c r="K15" s="30" t="s">
        <v>44</v>
      </c>
      <c r="L15" s="30" t="s">
        <v>145</v>
      </c>
      <c r="M15" s="31">
        <v>2</v>
      </c>
      <c r="N15" s="49">
        <v>2.2000000000000002</v>
      </c>
      <c r="O15" s="49">
        <v>1</v>
      </c>
      <c r="P15" s="49">
        <v>2</v>
      </c>
      <c r="Q15" s="30" t="s">
        <v>124</v>
      </c>
      <c r="R15" s="31">
        <v>0</v>
      </c>
      <c r="S15" s="31">
        <v>0</v>
      </c>
      <c r="T15" s="31">
        <v>0</v>
      </c>
      <c r="U15" s="31">
        <v>0</v>
      </c>
      <c r="V15" s="31"/>
      <c r="W15" s="31"/>
      <c r="X15" s="31"/>
      <c r="Y15" s="31"/>
      <c r="Z15" s="30" t="s">
        <v>64</v>
      </c>
      <c r="AA15" s="30" t="s">
        <v>1</v>
      </c>
      <c r="AB15" s="30" t="s">
        <v>41</v>
      </c>
      <c r="AC15" s="30" t="s">
        <v>190</v>
      </c>
      <c r="AD15" s="30" t="s">
        <v>164</v>
      </c>
      <c r="AE15" s="30" t="s">
        <v>463</v>
      </c>
      <c r="AF15" s="30" t="s">
        <v>471</v>
      </c>
      <c r="AG15" s="30" t="s">
        <v>181</v>
      </c>
      <c r="AH15" s="30" t="s">
        <v>191</v>
      </c>
      <c r="AI15" s="30" t="s">
        <v>192</v>
      </c>
      <c r="AJ15" s="30" t="s">
        <v>193</v>
      </c>
      <c r="AK15" s="30" t="s">
        <v>159</v>
      </c>
      <c r="AL15" s="30" t="s">
        <v>159</v>
      </c>
    </row>
    <row r="16" spans="1:38" s="37" customFormat="1" ht="80.25" customHeight="1" x14ac:dyDescent="0.25">
      <c r="A16" s="30">
        <f t="shared" si="0"/>
        <v>4</v>
      </c>
      <c r="B16" s="33" t="s">
        <v>189</v>
      </c>
      <c r="C16" s="30" t="s">
        <v>175</v>
      </c>
      <c r="D16" s="30" t="s">
        <v>133</v>
      </c>
      <c r="E16" s="30" t="s">
        <v>134</v>
      </c>
      <c r="F16" s="30" t="s">
        <v>235</v>
      </c>
      <c r="G16" s="30">
        <v>1</v>
      </c>
      <c r="H16" s="30" t="s">
        <v>176</v>
      </c>
      <c r="I16" s="30" t="s">
        <v>44</v>
      </c>
      <c r="J16" s="30" t="s">
        <v>177</v>
      </c>
      <c r="K16" s="30" t="s">
        <v>44</v>
      </c>
      <c r="L16" s="30" t="s">
        <v>145</v>
      </c>
      <c r="M16" s="31">
        <v>1</v>
      </c>
      <c r="N16" s="49">
        <v>1.1000000000000001</v>
      </c>
      <c r="O16" s="49">
        <v>0.7</v>
      </c>
      <c r="P16" s="49">
        <v>0.16</v>
      </c>
      <c r="Q16" s="30" t="s">
        <v>124</v>
      </c>
      <c r="R16" s="31">
        <v>0</v>
      </c>
      <c r="S16" s="31">
        <v>0</v>
      </c>
      <c r="T16" s="31">
        <v>0</v>
      </c>
      <c r="U16" s="31">
        <v>0</v>
      </c>
      <c r="V16" s="31"/>
      <c r="W16" s="31"/>
      <c r="X16" s="31"/>
      <c r="Y16" s="31"/>
      <c r="Z16" s="31">
        <v>233</v>
      </c>
      <c r="AA16" s="30" t="s">
        <v>1</v>
      </c>
      <c r="AB16" s="30" t="s">
        <v>41</v>
      </c>
      <c r="AC16" s="30" t="s">
        <v>194</v>
      </c>
      <c r="AD16" s="30" t="s">
        <v>40</v>
      </c>
      <c r="AE16" s="30" t="s">
        <v>464</v>
      </c>
      <c r="AF16" s="30" t="s">
        <v>472</v>
      </c>
      <c r="AG16" s="30" t="s">
        <v>181</v>
      </c>
      <c r="AH16" s="30" t="s">
        <v>195</v>
      </c>
      <c r="AI16" s="30" t="s">
        <v>196</v>
      </c>
      <c r="AJ16" s="30" t="s">
        <v>197</v>
      </c>
      <c r="AK16" s="30" t="s">
        <v>159</v>
      </c>
      <c r="AL16" s="30" t="s">
        <v>159</v>
      </c>
    </row>
    <row r="17" spans="1:38" s="37" customFormat="1" ht="86.25" customHeight="1" x14ac:dyDescent="0.25">
      <c r="A17" s="30">
        <f t="shared" si="0"/>
        <v>5</v>
      </c>
      <c r="B17" s="33" t="s">
        <v>198</v>
      </c>
      <c r="C17" s="30" t="s">
        <v>175</v>
      </c>
      <c r="D17" s="30" t="s">
        <v>133</v>
      </c>
      <c r="E17" s="30" t="s">
        <v>134</v>
      </c>
      <c r="F17" s="30" t="s">
        <v>235</v>
      </c>
      <c r="G17" s="30">
        <v>1</v>
      </c>
      <c r="H17" s="30" t="s">
        <v>176</v>
      </c>
      <c r="I17" s="30" t="s">
        <v>44</v>
      </c>
      <c r="J17" s="30" t="s">
        <v>177</v>
      </c>
      <c r="K17" s="30" t="s">
        <v>44</v>
      </c>
      <c r="L17" s="30" t="s">
        <v>145</v>
      </c>
      <c r="M17" s="31">
        <v>1</v>
      </c>
      <c r="N17" s="49">
        <v>1.1000000000000001</v>
      </c>
      <c r="O17" s="49">
        <v>0.7</v>
      </c>
      <c r="P17" s="49">
        <v>0.16</v>
      </c>
      <c r="Q17" s="30" t="s">
        <v>124</v>
      </c>
      <c r="R17" s="31">
        <v>0</v>
      </c>
      <c r="S17" s="31">
        <v>0</v>
      </c>
      <c r="T17" s="31">
        <v>0</v>
      </c>
      <c r="U17" s="31">
        <v>0</v>
      </c>
      <c r="V17" s="31"/>
      <c r="W17" s="31"/>
      <c r="X17" s="31"/>
      <c r="Y17" s="31"/>
      <c r="Z17" s="31">
        <v>233</v>
      </c>
      <c r="AA17" s="30" t="s">
        <v>1</v>
      </c>
      <c r="AB17" s="30" t="s">
        <v>852</v>
      </c>
      <c r="AC17" s="30" t="s">
        <v>165</v>
      </c>
      <c r="AD17" s="30" t="s">
        <v>199</v>
      </c>
      <c r="AE17" s="30" t="s">
        <v>465</v>
      </c>
      <c r="AF17" s="30" t="s">
        <v>473</v>
      </c>
      <c r="AG17" s="30" t="s">
        <v>181</v>
      </c>
      <c r="AH17" s="30" t="s">
        <v>200</v>
      </c>
      <c r="AI17" s="30" t="s">
        <v>201</v>
      </c>
      <c r="AJ17" s="30" t="s">
        <v>202</v>
      </c>
      <c r="AK17" s="30" t="s">
        <v>159</v>
      </c>
      <c r="AL17" s="30" t="s">
        <v>159</v>
      </c>
    </row>
    <row r="18" spans="1:38" s="37" customFormat="1" ht="86.25" customHeight="1" x14ac:dyDescent="0.25">
      <c r="A18" s="30">
        <f t="shared" si="0"/>
        <v>6</v>
      </c>
      <c r="B18" s="33" t="s">
        <v>203</v>
      </c>
      <c r="C18" s="30" t="s">
        <v>175</v>
      </c>
      <c r="D18" s="30" t="s">
        <v>133</v>
      </c>
      <c r="E18" s="30" t="s">
        <v>134</v>
      </c>
      <c r="F18" s="30" t="s">
        <v>235</v>
      </c>
      <c r="G18" s="30">
        <v>1</v>
      </c>
      <c r="H18" s="30" t="s">
        <v>176</v>
      </c>
      <c r="I18" s="30">
        <v>1</v>
      </c>
      <c r="J18" s="30" t="s">
        <v>177</v>
      </c>
      <c r="K18" s="30">
        <v>1</v>
      </c>
      <c r="L18" s="30" t="s">
        <v>145</v>
      </c>
      <c r="M18" s="31">
        <v>1</v>
      </c>
      <c r="N18" s="49">
        <v>1.1000000000000001</v>
      </c>
      <c r="O18" s="49">
        <v>0.7</v>
      </c>
      <c r="P18" s="49">
        <v>0.16</v>
      </c>
      <c r="Q18" s="30" t="s">
        <v>124</v>
      </c>
      <c r="R18" s="31">
        <v>0</v>
      </c>
      <c r="S18" s="31">
        <v>0</v>
      </c>
      <c r="T18" s="31">
        <v>0</v>
      </c>
      <c r="U18" s="31">
        <v>0</v>
      </c>
      <c r="V18" s="31"/>
      <c r="W18" s="31"/>
      <c r="X18" s="31"/>
      <c r="Y18" s="31"/>
      <c r="Z18" s="31">
        <v>233</v>
      </c>
      <c r="AA18" s="30" t="s">
        <v>1</v>
      </c>
      <c r="AB18" s="30" t="s">
        <v>41</v>
      </c>
      <c r="AC18" s="30" t="s">
        <v>190</v>
      </c>
      <c r="AD18" s="30" t="s">
        <v>204</v>
      </c>
      <c r="AE18" s="30" t="s">
        <v>465</v>
      </c>
      <c r="AF18" s="30" t="s">
        <v>474</v>
      </c>
      <c r="AG18" s="30" t="s">
        <v>181</v>
      </c>
      <c r="AH18" s="30" t="s">
        <v>205</v>
      </c>
      <c r="AI18" s="30" t="s">
        <v>214</v>
      </c>
      <c r="AJ18" s="30" t="s">
        <v>206</v>
      </c>
      <c r="AK18" s="30" t="s">
        <v>159</v>
      </c>
      <c r="AL18" s="30" t="s">
        <v>159</v>
      </c>
    </row>
    <row r="19" spans="1:38" s="37" customFormat="1" ht="86.25" customHeight="1" x14ac:dyDescent="0.25">
      <c r="A19" s="30">
        <f t="shared" si="0"/>
        <v>7</v>
      </c>
      <c r="B19" s="33" t="s">
        <v>207</v>
      </c>
      <c r="C19" s="30" t="s">
        <v>175</v>
      </c>
      <c r="D19" s="30" t="s">
        <v>133</v>
      </c>
      <c r="E19" s="30" t="s">
        <v>134</v>
      </c>
      <c r="F19" s="30" t="s">
        <v>235</v>
      </c>
      <c r="G19" s="30">
        <v>1</v>
      </c>
      <c r="H19" s="30" t="s">
        <v>176</v>
      </c>
      <c r="I19" s="30" t="s">
        <v>44</v>
      </c>
      <c r="J19" s="30" t="s">
        <v>177</v>
      </c>
      <c r="K19" s="30" t="s">
        <v>44</v>
      </c>
      <c r="L19" s="30" t="s">
        <v>145</v>
      </c>
      <c r="M19" s="31">
        <v>1</v>
      </c>
      <c r="N19" s="49">
        <v>1.1000000000000001</v>
      </c>
      <c r="O19" s="49">
        <v>0.7</v>
      </c>
      <c r="P19" s="49">
        <v>0.16</v>
      </c>
      <c r="Q19" s="30" t="s">
        <v>124</v>
      </c>
      <c r="R19" s="31">
        <v>0</v>
      </c>
      <c r="S19" s="31">
        <v>0</v>
      </c>
      <c r="T19" s="31">
        <v>0</v>
      </c>
      <c r="U19" s="31">
        <v>0</v>
      </c>
      <c r="V19" s="31"/>
      <c r="W19" s="31"/>
      <c r="X19" s="31"/>
      <c r="Y19" s="31"/>
      <c r="Z19" s="30" t="s">
        <v>64</v>
      </c>
      <c r="AA19" s="30" t="s">
        <v>1</v>
      </c>
      <c r="AB19" s="30" t="s">
        <v>41</v>
      </c>
      <c r="AC19" s="30" t="s">
        <v>211</v>
      </c>
      <c r="AD19" s="30" t="s">
        <v>44</v>
      </c>
      <c r="AE19" s="30" t="s">
        <v>466</v>
      </c>
      <c r="AF19" s="30" t="s">
        <v>475</v>
      </c>
      <c r="AG19" s="30" t="s">
        <v>181</v>
      </c>
      <c r="AH19" s="30" t="s">
        <v>212</v>
      </c>
      <c r="AI19" s="30" t="s">
        <v>213</v>
      </c>
      <c r="AJ19" s="30" t="s">
        <v>573</v>
      </c>
      <c r="AK19" s="30" t="s">
        <v>159</v>
      </c>
      <c r="AL19" s="30" t="s">
        <v>159</v>
      </c>
    </row>
    <row r="20" spans="1:38" s="37" customFormat="1" ht="86.25" customHeight="1" x14ac:dyDescent="0.25">
      <c r="A20" s="30">
        <f t="shared" si="0"/>
        <v>8</v>
      </c>
      <c r="B20" s="33" t="s">
        <v>208</v>
      </c>
      <c r="C20" s="30" t="s">
        <v>175</v>
      </c>
      <c r="D20" s="30" t="s">
        <v>133</v>
      </c>
      <c r="E20" s="30" t="s">
        <v>134</v>
      </c>
      <c r="F20" s="30" t="s">
        <v>235</v>
      </c>
      <c r="G20" s="30">
        <v>1</v>
      </c>
      <c r="H20" s="30" t="s">
        <v>176</v>
      </c>
      <c r="I20" s="30" t="s">
        <v>44</v>
      </c>
      <c r="J20" s="30" t="s">
        <v>177</v>
      </c>
      <c r="K20" s="30" t="s">
        <v>44</v>
      </c>
      <c r="L20" s="30" t="s">
        <v>145</v>
      </c>
      <c r="M20" s="30">
        <v>2</v>
      </c>
      <c r="N20" s="49">
        <v>2.2000000000000002</v>
      </c>
      <c r="O20" s="49">
        <v>0.35</v>
      </c>
      <c r="P20" s="49">
        <v>0.32</v>
      </c>
      <c r="Q20" s="30" t="s">
        <v>124</v>
      </c>
      <c r="R20" s="31">
        <v>0</v>
      </c>
      <c r="S20" s="31">
        <v>0</v>
      </c>
      <c r="T20" s="31">
        <v>0</v>
      </c>
      <c r="U20" s="31">
        <v>0</v>
      </c>
      <c r="V20" s="31"/>
      <c r="W20" s="31"/>
      <c r="X20" s="31"/>
      <c r="Y20" s="31"/>
      <c r="Z20" s="30" t="s">
        <v>64</v>
      </c>
      <c r="AA20" s="30" t="s">
        <v>1</v>
      </c>
      <c r="AB20" s="30" t="s">
        <v>41</v>
      </c>
      <c r="AC20" s="30" t="s">
        <v>146</v>
      </c>
      <c r="AD20" s="30" t="s">
        <v>216</v>
      </c>
      <c r="AE20" s="30" t="s">
        <v>467</v>
      </c>
      <c r="AF20" s="30" t="s">
        <v>476</v>
      </c>
      <c r="AG20" s="30" t="s">
        <v>219</v>
      </c>
      <c r="AH20" s="30" t="s">
        <v>217</v>
      </c>
      <c r="AI20" s="30" t="s">
        <v>221</v>
      </c>
      <c r="AJ20" s="30" t="s">
        <v>218</v>
      </c>
      <c r="AK20" s="30" t="s">
        <v>159</v>
      </c>
      <c r="AL20" s="30" t="s">
        <v>159</v>
      </c>
    </row>
    <row r="21" spans="1:38" s="37" customFormat="1" ht="121.5" customHeight="1" x14ac:dyDescent="0.25">
      <c r="A21" s="30">
        <f t="shared" si="0"/>
        <v>9</v>
      </c>
      <c r="B21" s="33" t="s">
        <v>209</v>
      </c>
      <c r="C21" s="30" t="s">
        <v>175</v>
      </c>
      <c r="D21" s="30" t="s">
        <v>133</v>
      </c>
      <c r="E21" s="30" t="s">
        <v>134</v>
      </c>
      <c r="F21" s="30" t="s">
        <v>235</v>
      </c>
      <c r="G21" s="30">
        <v>1</v>
      </c>
      <c r="H21" s="30" t="s">
        <v>176</v>
      </c>
      <c r="I21" s="30" t="s">
        <v>44</v>
      </c>
      <c r="J21" s="30" t="s">
        <v>177</v>
      </c>
      <c r="K21" s="30" t="s">
        <v>44</v>
      </c>
      <c r="L21" s="30" t="s">
        <v>145</v>
      </c>
      <c r="M21" s="31">
        <v>2</v>
      </c>
      <c r="N21" s="49">
        <v>2.2000000000000002</v>
      </c>
      <c r="O21" s="49">
        <v>0.35</v>
      </c>
      <c r="P21" s="49">
        <v>0.32</v>
      </c>
      <c r="Q21" s="30" t="s">
        <v>124</v>
      </c>
      <c r="R21" s="31">
        <v>0</v>
      </c>
      <c r="S21" s="31">
        <v>0</v>
      </c>
      <c r="T21" s="31">
        <v>0</v>
      </c>
      <c r="U21" s="31">
        <v>0</v>
      </c>
      <c r="V21" s="31"/>
      <c r="W21" s="31"/>
      <c r="X21" s="31"/>
      <c r="Y21" s="31"/>
      <c r="Z21" s="30" t="s">
        <v>64</v>
      </c>
      <c r="AA21" s="30" t="s">
        <v>1</v>
      </c>
      <c r="AB21" s="30" t="s">
        <v>41</v>
      </c>
      <c r="AC21" s="30" t="s">
        <v>190</v>
      </c>
      <c r="AD21" s="30" t="s">
        <v>220</v>
      </c>
      <c r="AE21" s="30" t="s">
        <v>468</v>
      </c>
      <c r="AF21" s="30" t="s">
        <v>477</v>
      </c>
      <c r="AG21" s="30" t="s">
        <v>219</v>
      </c>
      <c r="AH21" s="30" t="s">
        <v>224</v>
      </c>
      <c r="AI21" s="30" t="s">
        <v>222</v>
      </c>
      <c r="AJ21" s="30" t="s">
        <v>223</v>
      </c>
      <c r="AK21" s="30" t="s">
        <v>159</v>
      </c>
      <c r="AL21" s="30" t="s">
        <v>159</v>
      </c>
    </row>
    <row r="22" spans="1:38" s="37" customFormat="1" ht="129.75" customHeight="1" x14ac:dyDescent="0.25">
      <c r="A22" s="65">
        <f t="shared" si="0"/>
        <v>10</v>
      </c>
      <c r="B22" s="65" t="s">
        <v>210</v>
      </c>
      <c r="C22" s="64" t="s">
        <v>175</v>
      </c>
      <c r="D22" s="64" t="s">
        <v>133</v>
      </c>
      <c r="E22" s="64" t="s">
        <v>134</v>
      </c>
      <c r="F22" s="64" t="s">
        <v>236</v>
      </c>
      <c r="G22" s="64">
        <v>1</v>
      </c>
      <c r="H22" s="64" t="s">
        <v>176</v>
      </c>
      <c r="I22" s="64" t="s">
        <v>44</v>
      </c>
      <c r="J22" s="64" t="s">
        <v>177</v>
      </c>
      <c r="K22" s="64" t="s">
        <v>44</v>
      </c>
      <c r="L22" s="64" t="s">
        <v>145</v>
      </c>
      <c r="M22" s="30">
        <v>1</v>
      </c>
      <c r="N22" s="49">
        <v>1.1000000000000001</v>
      </c>
      <c r="O22" s="49">
        <v>0.7</v>
      </c>
      <c r="P22" s="49">
        <v>0.15</v>
      </c>
      <c r="Q22" s="64" t="s">
        <v>124</v>
      </c>
      <c r="R22" s="70">
        <v>0</v>
      </c>
      <c r="S22" s="70">
        <v>0</v>
      </c>
      <c r="T22" s="70">
        <v>0</v>
      </c>
      <c r="U22" s="70">
        <v>0</v>
      </c>
      <c r="V22" s="31"/>
      <c r="W22" s="31"/>
      <c r="X22" s="31"/>
      <c r="Y22" s="31"/>
      <c r="Z22" s="64" t="s">
        <v>64</v>
      </c>
      <c r="AA22" s="64" t="s">
        <v>1</v>
      </c>
      <c r="AB22" s="64" t="s">
        <v>41</v>
      </c>
      <c r="AC22" s="64" t="s">
        <v>225</v>
      </c>
      <c r="AD22" s="64" t="s">
        <v>226</v>
      </c>
      <c r="AE22" s="64" t="s">
        <v>469</v>
      </c>
      <c r="AF22" s="64" t="s">
        <v>227</v>
      </c>
      <c r="AG22" s="64" t="s">
        <v>228</v>
      </c>
      <c r="AH22" s="64" t="s">
        <v>889</v>
      </c>
      <c r="AI22" s="64" t="s">
        <v>888</v>
      </c>
      <c r="AJ22" s="64" t="s">
        <v>229</v>
      </c>
      <c r="AK22" s="64" t="s">
        <v>159</v>
      </c>
      <c r="AL22" s="64" t="s">
        <v>159</v>
      </c>
    </row>
    <row r="23" spans="1:38" s="37" customFormat="1" ht="106.5" customHeight="1" x14ac:dyDescent="0.25">
      <c r="A23" s="96"/>
      <c r="B23" s="96"/>
      <c r="C23" s="64"/>
      <c r="D23" s="64"/>
      <c r="E23" s="64"/>
      <c r="F23" s="64"/>
      <c r="G23" s="64"/>
      <c r="H23" s="64"/>
      <c r="I23" s="64"/>
      <c r="J23" s="64"/>
      <c r="K23" s="64"/>
      <c r="L23" s="64"/>
      <c r="M23" s="30">
        <v>1</v>
      </c>
      <c r="N23" s="49">
        <v>1.1000000000000001</v>
      </c>
      <c r="O23" s="49">
        <v>0.7</v>
      </c>
      <c r="P23" s="49">
        <v>0.15</v>
      </c>
      <c r="Q23" s="64"/>
      <c r="R23" s="64"/>
      <c r="S23" s="64"/>
      <c r="T23" s="64"/>
      <c r="U23" s="64"/>
      <c r="V23" s="31"/>
      <c r="W23" s="31"/>
      <c r="X23" s="31"/>
      <c r="Y23" s="31"/>
      <c r="Z23" s="64"/>
      <c r="AA23" s="64"/>
      <c r="AB23" s="64"/>
      <c r="AC23" s="64"/>
      <c r="AD23" s="64"/>
      <c r="AE23" s="64"/>
      <c r="AF23" s="64"/>
      <c r="AG23" s="64"/>
      <c r="AH23" s="64"/>
      <c r="AI23" s="64"/>
      <c r="AJ23" s="64"/>
      <c r="AK23" s="64"/>
      <c r="AL23" s="64"/>
    </row>
    <row r="24" spans="1:38" s="37" customFormat="1" ht="106.5" customHeight="1" x14ac:dyDescent="0.25">
      <c r="A24" s="30">
        <v>11</v>
      </c>
      <c r="B24" s="23" t="s">
        <v>230</v>
      </c>
      <c r="C24" s="64" t="s">
        <v>231</v>
      </c>
      <c r="D24" s="64" t="s">
        <v>233</v>
      </c>
      <c r="E24" s="64" t="s">
        <v>232</v>
      </c>
      <c r="F24" s="64" t="s">
        <v>237</v>
      </c>
      <c r="G24" s="64">
        <v>1</v>
      </c>
      <c r="H24" s="64" t="s">
        <v>176</v>
      </c>
      <c r="I24" s="64" t="s">
        <v>44</v>
      </c>
      <c r="J24" s="64" t="s">
        <v>177</v>
      </c>
      <c r="K24" s="64" t="s">
        <v>44</v>
      </c>
      <c r="L24" s="64" t="s">
        <v>145</v>
      </c>
      <c r="M24" s="31">
        <v>4</v>
      </c>
      <c r="N24" s="49">
        <v>4.4000000000000004</v>
      </c>
      <c r="O24" s="49">
        <v>1</v>
      </c>
      <c r="P24" s="49">
        <v>4.4000000000000004</v>
      </c>
      <c r="Q24" s="30" t="s">
        <v>124</v>
      </c>
      <c r="R24" s="31">
        <v>0</v>
      </c>
      <c r="S24" s="31">
        <v>0</v>
      </c>
      <c r="T24" s="31">
        <v>0</v>
      </c>
      <c r="U24" s="31">
        <v>0</v>
      </c>
      <c r="V24" s="31">
        <v>2</v>
      </c>
      <c r="W24" s="31">
        <v>1.1000000000000001</v>
      </c>
      <c r="X24" s="31">
        <v>1</v>
      </c>
      <c r="Y24" s="31">
        <v>2.2000000000000002</v>
      </c>
      <c r="Z24" s="64" t="s">
        <v>64</v>
      </c>
      <c r="AA24" s="64" t="s">
        <v>1</v>
      </c>
      <c r="AB24" s="64" t="s">
        <v>41</v>
      </c>
      <c r="AC24" s="64" t="s">
        <v>211</v>
      </c>
      <c r="AD24" s="64" t="s">
        <v>238</v>
      </c>
      <c r="AE24" s="64" t="s">
        <v>239</v>
      </c>
      <c r="AF24" s="64" t="s">
        <v>240</v>
      </c>
      <c r="AG24" s="30" t="s">
        <v>934</v>
      </c>
      <c r="AH24" s="30" t="s">
        <v>943</v>
      </c>
      <c r="AI24" s="30" t="s">
        <v>944</v>
      </c>
      <c r="AJ24" s="30" t="s">
        <v>1540</v>
      </c>
      <c r="AK24" s="30" t="s">
        <v>963</v>
      </c>
      <c r="AL24" s="30" t="s">
        <v>241</v>
      </c>
    </row>
    <row r="25" spans="1:38" s="37" customFormat="1" ht="106.5" customHeight="1" x14ac:dyDescent="0.25">
      <c r="A25" s="30">
        <f t="shared" si="0"/>
        <v>12</v>
      </c>
      <c r="B25" s="23" t="s">
        <v>851</v>
      </c>
      <c r="C25" s="64"/>
      <c r="D25" s="64"/>
      <c r="E25" s="64"/>
      <c r="F25" s="64"/>
      <c r="G25" s="64"/>
      <c r="H25" s="64"/>
      <c r="I25" s="64"/>
      <c r="J25" s="64"/>
      <c r="K25" s="64"/>
      <c r="L25" s="64"/>
      <c r="M25" s="31">
        <v>1</v>
      </c>
      <c r="N25" s="49">
        <v>0.66</v>
      </c>
      <c r="O25" s="49" t="s">
        <v>579</v>
      </c>
      <c r="P25" s="49">
        <v>9.5000000000000001E-2</v>
      </c>
      <c r="Q25" s="30" t="s">
        <v>124</v>
      </c>
      <c r="R25" s="31">
        <v>0</v>
      </c>
      <c r="S25" s="31">
        <v>0</v>
      </c>
      <c r="T25" s="31">
        <v>0</v>
      </c>
      <c r="U25" s="31">
        <v>0</v>
      </c>
      <c r="V25" s="31"/>
      <c r="W25" s="31"/>
      <c r="X25" s="31"/>
      <c r="Y25" s="31"/>
      <c r="Z25" s="64"/>
      <c r="AA25" s="64"/>
      <c r="AB25" s="64"/>
      <c r="AC25" s="64"/>
      <c r="AD25" s="64"/>
      <c r="AE25" s="64"/>
      <c r="AF25" s="64"/>
      <c r="AG25" s="30" t="s">
        <v>583</v>
      </c>
      <c r="AH25" s="30" t="s">
        <v>594</v>
      </c>
      <c r="AI25" s="30" t="s">
        <v>595</v>
      </c>
      <c r="AJ25" s="30" t="s">
        <v>393</v>
      </c>
      <c r="AK25" s="30" t="s">
        <v>486</v>
      </c>
      <c r="AL25" s="30" t="s">
        <v>486</v>
      </c>
    </row>
    <row r="26" spans="1:38" s="37" customFormat="1" ht="63.75" x14ac:dyDescent="0.25">
      <c r="A26" s="64">
        <f t="shared" ref="A26:A31" si="1">A25+1</f>
        <v>13</v>
      </c>
      <c r="B26" s="85" t="s">
        <v>242</v>
      </c>
      <c r="C26" s="64" t="s">
        <v>175</v>
      </c>
      <c r="D26" s="64" t="s">
        <v>133</v>
      </c>
      <c r="E26" s="64" t="s">
        <v>134</v>
      </c>
      <c r="F26" s="64" t="s">
        <v>235</v>
      </c>
      <c r="G26" s="64">
        <v>2</v>
      </c>
      <c r="H26" s="64" t="s">
        <v>356</v>
      </c>
      <c r="I26" s="64" t="s">
        <v>51</v>
      </c>
      <c r="J26" s="64" t="s">
        <v>70</v>
      </c>
      <c r="K26" s="64" t="s">
        <v>53</v>
      </c>
      <c r="L26" s="64" t="s">
        <v>126</v>
      </c>
      <c r="M26" s="64">
        <v>5</v>
      </c>
      <c r="N26" s="71">
        <v>5.5</v>
      </c>
      <c r="O26" s="71">
        <v>1</v>
      </c>
      <c r="P26" s="71">
        <v>5.5</v>
      </c>
      <c r="Q26" s="64" t="s">
        <v>124</v>
      </c>
      <c r="R26" s="70">
        <v>0</v>
      </c>
      <c r="S26" s="70">
        <v>0</v>
      </c>
      <c r="T26" s="70">
        <v>0</v>
      </c>
      <c r="U26" s="70">
        <v>0</v>
      </c>
      <c r="V26" s="70">
        <v>1</v>
      </c>
      <c r="W26" s="70">
        <v>1.1000000000000001</v>
      </c>
      <c r="X26" s="70">
        <v>1</v>
      </c>
      <c r="Y26" s="70">
        <v>1.1000000000000001</v>
      </c>
      <c r="Z26" s="64" t="s">
        <v>64</v>
      </c>
      <c r="AA26" s="64" t="s">
        <v>1</v>
      </c>
      <c r="AB26" s="64" t="s">
        <v>41</v>
      </c>
      <c r="AC26" s="64" t="s">
        <v>287</v>
      </c>
      <c r="AD26" s="64" t="s">
        <v>288</v>
      </c>
      <c r="AE26" s="64" t="s">
        <v>289</v>
      </c>
      <c r="AF26" s="64" t="s">
        <v>290</v>
      </c>
      <c r="AG26" s="30" t="s">
        <v>757</v>
      </c>
      <c r="AH26" s="30" t="s">
        <v>363</v>
      </c>
      <c r="AI26" s="30" t="s">
        <v>1671</v>
      </c>
      <c r="AJ26" s="30" t="s">
        <v>776</v>
      </c>
      <c r="AK26" s="64" t="s">
        <v>963</v>
      </c>
      <c r="AL26" s="64" t="s">
        <v>679</v>
      </c>
    </row>
    <row r="27" spans="1:38" s="37" customFormat="1" ht="43.5" customHeight="1" x14ac:dyDescent="0.25">
      <c r="A27" s="64">
        <f t="shared" si="1"/>
        <v>14</v>
      </c>
      <c r="B27" s="85"/>
      <c r="C27" s="64"/>
      <c r="D27" s="64"/>
      <c r="E27" s="64"/>
      <c r="F27" s="64"/>
      <c r="G27" s="64"/>
      <c r="H27" s="64"/>
      <c r="I27" s="64"/>
      <c r="J27" s="64"/>
      <c r="K27" s="64"/>
      <c r="L27" s="64"/>
      <c r="M27" s="64"/>
      <c r="N27" s="71"/>
      <c r="O27" s="71"/>
      <c r="P27" s="71"/>
      <c r="Q27" s="64"/>
      <c r="R27" s="64"/>
      <c r="S27" s="64"/>
      <c r="T27" s="64"/>
      <c r="U27" s="64"/>
      <c r="V27" s="64"/>
      <c r="W27" s="64"/>
      <c r="X27" s="64"/>
      <c r="Y27" s="64"/>
      <c r="Z27" s="64"/>
      <c r="AA27" s="64"/>
      <c r="AB27" s="64"/>
      <c r="AC27" s="64"/>
      <c r="AD27" s="64"/>
      <c r="AE27" s="64"/>
      <c r="AF27" s="64"/>
      <c r="AG27" s="30" t="s">
        <v>757</v>
      </c>
      <c r="AH27" s="30">
        <v>6685166968</v>
      </c>
      <c r="AI27" s="30" t="s">
        <v>777</v>
      </c>
      <c r="AJ27" s="30" t="s">
        <v>778</v>
      </c>
      <c r="AK27" s="64"/>
      <c r="AL27" s="64"/>
    </row>
    <row r="28" spans="1:38" s="37" customFormat="1" ht="38.25" x14ac:dyDescent="0.25">
      <c r="A28" s="64">
        <f t="shared" si="1"/>
        <v>15</v>
      </c>
      <c r="B28" s="85"/>
      <c r="C28" s="64"/>
      <c r="D28" s="64"/>
      <c r="E28" s="64"/>
      <c r="F28" s="64"/>
      <c r="G28" s="64"/>
      <c r="H28" s="64"/>
      <c r="I28" s="64"/>
      <c r="J28" s="64"/>
      <c r="K28" s="64"/>
      <c r="L28" s="64"/>
      <c r="M28" s="64"/>
      <c r="N28" s="71"/>
      <c r="O28" s="71"/>
      <c r="P28" s="71"/>
      <c r="Q28" s="64"/>
      <c r="R28" s="64"/>
      <c r="S28" s="64"/>
      <c r="T28" s="64"/>
      <c r="U28" s="64"/>
      <c r="V28" s="64"/>
      <c r="W28" s="64"/>
      <c r="X28" s="64"/>
      <c r="Y28" s="64"/>
      <c r="Z28" s="64"/>
      <c r="AA28" s="64"/>
      <c r="AB28" s="64"/>
      <c r="AC28" s="64"/>
      <c r="AD28" s="64"/>
      <c r="AE28" s="64"/>
      <c r="AF28" s="64"/>
      <c r="AG28" s="30" t="s">
        <v>757</v>
      </c>
      <c r="AH28" s="30" t="s">
        <v>779</v>
      </c>
      <c r="AI28" s="30" t="s">
        <v>780</v>
      </c>
      <c r="AJ28" s="30" t="s">
        <v>781</v>
      </c>
      <c r="AK28" s="64"/>
      <c r="AL28" s="64"/>
    </row>
    <row r="29" spans="1:38" s="37" customFormat="1" ht="106.5" customHeight="1" x14ac:dyDescent="0.25">
      <c r="A29" s="30">
        <v>14</v>
      </c>
      <c r="B29" s="33" t="s">
        <v>243</v>
      </c>
      <c r="C29" s="30" t="s">
        <v>291</v>
      </c>
      <c r="D29" s="30"/>
      <c r="E29" s="30" t="s">
        <v>292</v>
      </c>
      <c r="F29" s="30" t="s">
        <v>293</v>
      </c>
      <c r="G29" s="30">
        <v>1</v>
      </c>
      <c r="H29" s="30" t="s">
        <v>176</v>
      </c>
      <c r="I29" s="30" t="s">
        <v>51</v>
      </c>
      <c r="J29" s="30" t="s">
        <v>70</v>
      </c>
      <c r="K29" s="30" t="s">
        <v>44</v>
      </c>
      <c r="L29" s="30" t="s">
        <v>145</v>
      </c>
      <c r="M29" s="30">
        <v>1</v>
      </c>
      <c r="N29" s="49">
        <v>1.1000000000000001</v>
      </c>
      <c r="O29" s="49">
        <v>1</v>
      </c>
      <c r="P29" s="49">
        <v>0.47</v>
      </c>
      <c r="Q29" s="30" t="s">
        <v>124</v>
      </c>
      <c r="R29" s="31">
        <v>0</v>
      </c>
      <c r="S29" s="31">
        <v>0</v>
      </c>
      <c r="T29" s="31">
        <v>0</v>
      </c>
      <c r="U29" s="31">
        <v>0</v>
      </c>
      <c r="V29" s="31"/>
      <c r="W29" s="31"/>
      <c r="X29" s="31"/>
      <c r="Y29" s="31"/>
      <c r="Z29" s="30" t="s">
        <v>64</v>
      </c>
      <c r="AA29" s="30" t="s">
        <v>1</v>
      </c>
      <c r="AB29" s="30" t="s">
        <v>41</v>
      </c>
      <c r="AC29" s="30" t="s">
        <v>294</v>
      </c>
      <c r="AD29" s="30" t="s">
        <v>44</v>
      </c>
      <c r="AE29" s="30" t="s">
        <v>295</v>
      </c>
      <c r="AF29" s="30" t="s">
        <v>296</v>
      </c>
      <c r="AG29" s="30" t="s">
        <v>159</v>
      </c>
      <c r="AH29" s="30" t="s">
        <v>159</v>
      </c>
      <c r="AI29" s="30" t="s">
        <v>1744</v>
      </c>
      <c r="AJ29" s="30" t="s">
        <v>159</v>
      </c>
      <c r="AK29" s="30" t="s">
        <v>963</v>
      </c>
      <c r="AL29" s="30" t="s">
        <v>297</v>
      </c>
    </row>
    <row r="30" spans="1:38" s="37" customFormat="1" ht="106.5" customHeight="1" x14ac:dyDescent="0.25">
      <c r="A30" s="30">
        <f t="shared" si="1"/>
        <v>15</v>
      </c>
      <c r="B30" s="33" t="s">
        <v>244</v>
      </c>
      <c r="C30" s="30" t="s">
        <v>175</v>
      </c>
      <c r="D30" s="30" t="s">
        <v>133</v>
      </c>
      <c r="E30" s="30" t="s">
        <v>134</v>
      </c>
      <c r="F30" s="30" t="s">
        <v>235</v>
      </c>
      <c r="G30" s="30">
        <v>1</v>
      </c>
      <c r="H30" s="30" t="s">
        <v>176</v>
      </c>
      <c r="I30" s="30" t="s">
        <v>51</v>
      </c>
      <c r="J30" s="30" t="s">
        <v>70</v>
      </c>
      <c r="K30" s="30" t="s">
        <v>44</v>
      </c>
      <c r="L30" s="30" t="s">
        <v>145</v>
      </c>
      <c r="M30" s="30">
        <v>2</v>
      </c>
      <c r="N30" s="49">
        <v>2.2000000000000002</v>
      </c>
      <c r="O30" s="49">
        <v>1</v>
      </c>
      <c r="P30" s="49">
        <v>2.2000000000000002</v>
      </c>
      <c r="Q30" s="30" t="s">
        <v>124</v>
      </c>
      <c r="R30" s="31">
        <v>0</v>
      </c>
      <c r="S30" s="31">
        <v>0</v>
      </c>
      <c r="T30" s="31">
        <v>0</v>
      </c>
      <c r="U30" s="31">
        <v>0</v>
      </c>
      <c r="V30" s="31">
        <v>1</v>
      </c>
      <c r="W30" s="31">
        <v>1.1000000000000001</v>
      </c>
      <c r="X30" s="31">
        <v>1</v>
      </c>
      <c r="Y30" s="31">
        <v>1.1000000000000001</v>
      </c>
      <c r="Z30" s="30" t="s">
        <v>64</v>
      </c>
      <c r="AA30" s="30" t="s">
        <v>1</v>
      </c>
      <c r="AB30" s="30" t="s">
        <v>41</v>
      </c>
      <c r="AC30" s="30" t="s">
        <v>300</v>
      </c>
      <c r="AD30" s="30" t="s">
        <v>47</v>
      </c>
      <c r="AE30" s="30" t="s">
        <v>301</v>
      </c>
      <c r="AF30" s="30" t="s">
        <v>302</v>
      </c>
      <c r="AG30" s="30" t="s">
        <v>934</v>
      </c>
      <c r="AH30" s="30" t="s">
        <v>999</v>
      </c>
      <c r="AI30" s="30" t="s">
        <v>1000</v>
      </c>
      <c r="AJ30" s="30" t="s">
        <v>1541</v>
      </c>
      <c r="AK30" s="30" t="s">
        <v>963</v>
      </c>
      <c r="AL30" s="30" t="s">
        <v>1867</v>
      </c>
    </row>
    <row r="31" spans="1:38" s="37" customFormat="1" ht="106.5" customHeight="1" x14ac:dyDescent="0.25">
      <c r="A31" s="30">
        <f t="shared" si="1"/>
        <v>16</v>
      </c>
      <c r="B31" s="33" t="s">
        <v>245</v>
      </c>
      <c r="C31" s="30" t="s">
        <v>291</v>
      </c>
      <c r="D31" s="30" t="s">
        <v>303</v>
      </c>
      <c r="E31" s="30" t="s">
        <v>292</v>
      </c>
      <c r="F31" s="30" t="s">
        <v>293</v>
      </c>
      <c r="G31" s="30">
        <v>1</v>
      </c>
      <c r="H31" s="30" t="s">
        <v>176</v>
      </c>
      <c r="I31" s="30" t="s">
        <v>51</v>
      </c>
      <c r="J31" s="30" t="s">
        <v>70</v>
      </c>
      <c r="K31" s="30" t="s">
        <v>44</v>
      </c>
      <c r="L31" s="30" t="s">
        <v>145</v>
      </c>
      <c r="M31" s="31">
        <v>1</v>
      </c>
      <c r="N31" s="49">
        <v>1.1000000000000001</v>
      </c>
      <c r="O31" s="49">
        <v>1</v>
      </c>
      <c r="P31" s="49">
        <v>0.14000000000000001</v>
      </c>
      <c r="Q31" s="30" t="s">
        <v>124</v>
      </c>
      <c r="R31" s="31">
        <v>0</v>
      </c>
      <c r="S31" s="31">
        <v>0</v>
      </c>
      <c r="T31" s="31">
        <v>0</v>
      </c>
      <c r="U31" s="31">
        <v>0</v>
      </c>
      <c r="V31" s="31"/>
      <c r="W31" s="31"/>
      <c r="X31" s="31"/>
      <c r="Y31" s="31"/>
      <c r="Z31" s="30" t="s">
        <v>64</v>
      </c>
      <c r="AA31" s="30" t="s">
        <v>1</v>
      </c>
      <c r="AB31" s="30" t="s">
        <v>41</v>
      </c>
      <c r="AC31" s="30" t="s">
        <v>429</v>
      </c>
      <c r="AD31" s="30" t="s">
        <v>45</v>
      </c>
      <c r="AE31" s="30" t="s">
        <v>298</v>
      </c>
      <c r="AF31" s="30" t="s">
        <v>299</v>
      </c>
      <c r="AG31" s="30" t="s">
        <v>934</v>
      </c>
      <c r="AH31" s="30">
        <v>6685059589</v>
      </c>
      <c r="AI31" s="30" t="s">
        <v>1003</v>
      </c>
      <c r="AJ31" s="30" t="s">
        <v>430</v>
      </c>
      <c r="AK31" s="30" t="s">
        <v>963</v>
      </c>
      <c r="AL31" s="30" t="s">
        <v>430</v>
      </c>
    </row>
    <row r="32" spans="1:38" s="37" customFormat="1" ht="106.5" customHeight="1" x14ac:dyDescent="0.25">
      <c r="A32" s="30">
        <f t="shared" ref="A32:A94" si="2">A31+1</f>
        <v>17</v>
      </c>
      <c r="B32" s="33" t="s">
        <v>246</v>
      </c>
      <c r="C32" s="30" t="s">
        <v>304</v>
      </c>
      <c r="D32" s="30" t="s">
        <v>603</v>
      </c>
      <c r="E32" s="30" t="s">
        <v>305</v>
      </c>
      <c r="F32" s="30" t="s">
        <v>306</v>
      </c>
      <c r="G32" s="30">
        <v>1</v>
      </c>
      <c r="H32" s="30" t="s">
        <v>176</v>
      </c>
      <c r="I32" s="30" t="s">
        <v>43</v>
      </c>
      <c r="J32" s="30" t="s">
        <v>126</v>
      </c>
      <c r="K32" s="30" t="s">
        <v>53</v>
      </c>
      <c r="L32" s="30" t="s">
        <v>126</v>
      </c>
      <c r="M32" s="31">
        <v>2</v>
      </c>
      <c r="N32" s="49">
        <v>1.1000000000000001</v>
      </c>
      <c r="O32" s="49">
        <v>1</v>
      </c>
      <c r="P32" s="49">
        <v>1</v>
      </c>
      <c r="Q32" s="30" t="s">
        <v>124</v>
      </c>
      <c r="R32" s="31">
        <v>0</v>
      </c>
      <c r="S32" s="31">
        <v>0</v>
      </c>
      <c r="T32" s="31">
        <v>0</v>
      </c>
      <c r="U32" s="31">
        <v>0</v>
      </c>
      <c r="V32" s="31">
        <v>1</v>
      </c>
      <c r="W32" s="31">
        <v>1.1000000000000001</v>
      </c>
      <c r="X32" s="31">
        <v>1</v>
      </c>
      <c r="Y32" s="31">
        <v>1.1000000000000001</v>
      </c>
      <c r="Z32" s="30" t="s">
        <v>64</v>
      </c>
      <c r="AA32" s="30" t="s">
        <v>1</v>
      </c>
      <c r="AB32" s="30" t="s">
        <v>41</v>
      </c>
      <c r="AC32" s="30" t="s">
        <v>307</v>
      </c>
      <c r="AD32" s="30" t="s">
        <v>308</v>
      </c>
      <c r="AE32" s="30" t="s">
        <v>431</v>
      </c>
      <c r="AF32" s="30" t="s">
        <v>432</v>
      </c>
      <c r="AG32" s="30" t="s">
        <v>971</v>
      </c>
      <c r="AH32" s="30" t="s">
        <v>972</v>
      </c>
      <c r="AI32" s="30" t="s">
        <v>973</v>
      </c>
      <c r="AJ32" s="30" t="s">
        <v>1542</v>
      </c>
      <c r="AK32" s="30" t="s">
        <v>963</v>
      </c>
      <c r="AL32" s="30" t="s">
        <v>309</v>
      </c>
    </row>
    <row r="33" spans="1:38" s="37" customFormat="1" ht="106.5" customHeight="1" x14ac:dyDescent="0.25">
      <c r="A33" s="30">
        <f t="shared" si="2"/>
        <v>18</v>
      </c>
      <c r="B33" s="33" t="s">
        <v>247</v>
      </c>
      <c r="C33" s="30" t="s">
        <v>310</v>
      </c>
      <c r="D33" s="30" t="s">
        <v>604</v>
      </c>
      <c r="E33" s="30" t="s">
        <v>311</v>
      </c>
      <c r="F33" s="30" t="s">
        <v>602</v>
      </c>
      <c r="G33" s="30">
        <v>1</v>
      </c>
      <c r="H33" s="30" t="s">
        <v>176</v>
      </c>
      <c r="I33" s="30" t="s">
        <v>43</v>
      </c>
      <c r="J33" s="30" t="s">
        <v>126</v>
      </c>
      <c r="K33" s="30" t="s">
        <v>53</v>
      </c>
      <c r="L33" s="30" t="s">
        <v>126</v>
      </c>
      <c r="M33" s="30">
        <v>1</v>
      </c>
      <c r="N33" s="49">
        <v>1.1000000000000001</v>
      </c>
      <c r="O33" s="49">
        <v>1</v>
      </c>
      <c r="P33" s="49">
        <v>1</v>
      </c>
      <c r="Q33" s="30" t="s">
        <v>124</v>
      </c>
      <c r="R33" s="31">
        <v>0</v>
      </c>
      <c r="S33" s="31">
        <v>0</v>
      </c>
      <c r="T33" s="31">
        <v>0</v>
      </c>
      <c r="U33" s="31">
        <v>0</v>
      </c>
      <c r="V33" s="31"/>
      <c r="W33" s="31"/>
      <c r="X33" s="31"/>
      <c r="Y33" s="31"/>
      <c r="Z33" s="30" t="s">
        <v>64</v>
      </c>
      <c r="AA33" s="30" t="s">
        <v>1</v>
      </c>
      <c r="AB33" s="30" t="s">
        <v>41</v>
      </c>
      <c r="AC33" s="30" t="s">
        <v>307</v>
      </c>
      <c r="AD33" s="30" t="s">
        <v>312</v>
      </c>
      <c r="AE33" s="30" t="s">
        <v>313</v>
      </c>
      <c r="AF33" s="30" t="s">
        <v>314</v>
      </c>
      <c r="AG33" s="30" t="s">
        <v>971</v>
      </c>
      <c r="AH33" s="30" t="s">
        <v>976</v>
      </c>
      <c r="AI33" s="30" t="s">
        <v>977</v>
      </c>
      <c r="AJ33" s="30" t="s">
        <v>1543</v>
      </c>
      <c r="AK33" s="30" t="s">
        <v>963</v>
      </c>
      <c r="AL33" s="30" t="s">
        <v>633</v>
      </c>
    </row>
    <row r="34" spans="1:38" s="37" customFormat="1" ht="121.5" customHeight="1" x14ac:dyDescent="0.25">
      <c r="A34" s="30">
        <f t="shared" si="2"/>
        <v>19</v>
      </c>
      <c r="B34" s="33" t="s">
        <v>248</v>
      </c>
      <c r="C34" s="30">
        <v>6674355201</v>
      </c>
      <c r="D34" s="30">
        <v>1106674008870</v>
      </c>
      <c r="E34" s="30" t="s">
        <v>1729</v>
      </c>
      <c r="F34" s="30" t="s">
        <v>1730</v>
      </c>
      <c r="G34" s="30">
        <v>1</v>
      </c>
      <c r="H34" s="30" t="s">
        <v>176</v>
      </c>
      <c r="I34" s="30" t="s">
        <v>43</v>
      </c>
      <c r="J34" s="30" t="s">
        <v>126</v>
      </c>
      <c r="K34" s="30" t="s">
        <v>53</v>
      </c>
      <c r="L34" s="30" t="s">
        <v>126</v>
      </c>
      <c r="M34" s="30">
        <v>2</v>
      </c>
      <c r="N34" s="49">
        <v>2.2000000000000002</v>
      </c>
      <c r="O34" s="49">
        <v>1</v>
      </c>
      <c r="P34" s="49">
        <v>2.2000000000000002</v>
      </c>
      <c r="Q34" s="30" t="s">
        <v>124</v>
      </c>
      <c r="R34" s="31">
        <v>0</v>
      </c>
      <c r="S34" s="31">
        <v>0</v>
      </c>
      <c r="T34" s="31">
        <v>0</v>
      </c>
      <c r="U34" s="31">
        <v>0</v>
      </c>
      <c r="V34" s="31">
        <v>1</v>
      </c>
      <c r="W34" s="31">
        <v>1.1000000000000001</v>
      </c>
      <c r="X34" s="31">
        <v>1</v>
      </c>
      <c r="Y34" s="31">
        <v>1.1000000000000001</v>
      </c>
      <c r="Z34" s="30" t="s">
        <v>64</v>
      </c>
      <c r="AA34" s="30" t="s">
        <v>1</v>
      </c>
      <c r="AB34" s="30" t="s">
        <v>41</v>
      </c>
      <c r="AC34" s="30" t="s">
        <v>316</v>
      </c>
      <c r="AD34" s="30" t="s">
        <v>317</v>
      </c>
      <c r="AE34" s="30" t="s">
        <v>318</v>
      </c>
      <c r="AF34" s="30" t="s">
        <v>319</v>
      </c>
      <c r="AG34" s="30" t="s">
        <v>978</v>
      </c>
      <c r="AH34" s="30" t="s">
        <v>1531</v>
      </c>
      <c r="AI34" s="30" t="s">
        <v>1532</v>
      </c>
      <c r="AJ34" s="30" t="s">
        <v>1544</v>
      </c>
      <c r="AK34" s="30" t="s">
        <v>963</v>
      </c>
      <c r="AL34" s="30" t="s">
        <v>320</v>
      </c>
    </row>
    <row r="35" spans="1:38" s="37" customFormat="1" ht="106.5" customHeight="1" x14ac:dyDescent="0.25">
      <c r="A35" s="30">
        <f t="shared" si="2"/>
        <v>20</v>
      </c>
      <c r="B35" s="33" t="s">
        <v>249</v>
      </c>
      <c r="C35" s="30" t="s">
        <v>175</v>
      </c>
      <c r="D35" s="30" t="s">
        <v>133</v>
      </c>
      <c r="E35" s="30" t="s">
        <v>134</v>
      </c>
      <c r="F35" s="30" t="s">
        <v>235</v>
      </c>
      <c r="G35" s="30">
        <v>1</v>
      </c>
      <c r="H35" s="30" t="s">
        <v>176</v>
      </c>
      <c r="I35" s="30" t="s">
        <v>51</v>
      </c>
      <c r="J35" s="30" t="s">
        <v>70</v>
      </c>
      <c r="K35" s="30" t="s">
        <v>44</v>
      </c>
      <c r="L35" s="30" t="s">
        <v>145</v>
      </c>
      <c r="M35" s="30">
        <v>3</v>
      </c>
      <c r="N35" s="49">
        <v>3.3</v>
      </c>
      <c r="O35" s="49">
        <v>1</v>
      </c>
      <c r="P35" s="49">
        <v>3.3</v>
      </c>
      <c r="Q35" s="30" t="s">
        <v>124</v>
      </c>
      <c r="R35" s="31">
        <v>0</v>
      </c>
      <c r="S35" s="31">
        <v>0</v>
      </c>
      <c r="T35" s="31">
        <v>0</v>
      </c>
      <c r="U35" s="31">
        <v>0</v>
      </c>
      <c r="V35" s="31">
        <v>1</v>
      </c>
      <c r="W35" s="31">
        <v>1.1000000000000001</v>
      </c>
      <c r="X35" s="31">
        <v>1</v>
      </c>
      <c r="Y35" s="31">
        <v>1.1000000000000001</v>
      </c>
      <c r="Z35" s="30" t="s">
        <v>64</v>
      </c>
      <c r="AA35" s="30" t="s">
        <v>1</v>
      </c>
      <c r="AB35" s="30" t="s">
        <v>41</v>
      </c>
      <c r="AC35" s="30" t="s">
        <v>294</v>
      </c>
      <c r="AD35" s="30" t="s">
        <v>69</v>
      </c>
      <c r="AE35" s="30" t="s">
        <v>321</v>
      </c>
      <c r="AF35" s="30" t="s">
        <v>322</v>
      </c>
      <c r="AG35" s="30" t="s">
        <v>879</v>
      </c>
      <c r="AH35" s="30" t="s">
        <v>901</v>
      </c>
      <c r="AI35" s="30" t="s">
        <v>902</v>
      </c>
      <c r="AJ35" s="30" t="s">
        <v>1545</v>
      </c>
      <c r="AK35" s="30" t="s">
        <v>963</v>
      </c>
      <c r="AL35" s="30" t="s">
        <v>323</v>
      </c>
    </row>
    <row r="36" spans="1:38" s="37" customFormat="1" ht="106.5" customHeight="1" x14ac:dyDescent="0.25">
      <c r="A36" s="30">
        <f t="shared" si="2"/>
        <v>21</v>
      </c>
      <c r="B36" s="33" t="s">
        <v>250</v>
      </c>
      <c r="C36" s="30" t="s">
        <v>175</v>
      </c>
      <c r="D36" s="30" t="s">
        <v>133</v>
      </c>
      <c r="E36" s="30" t="s">
        <v>134</v>
      </c>
      <c r="F36" s="30" t="s">
        <v>235</v>
      </c>
      <c r="G36" s="30">
        <v>1</v>
      </c>
      <c r="H36" s="30" t="s">
        <v>176</v>
      </c>
      <c r="I36" s="30" t="s">
        <v>51</v>
      </c>
      <c r="J36" s="30" t="s">
        <v>70</v>
      </c>
      <c r="K36" s="30" t="s">
        <v>44</v>
      </c>
      <c r="L36" s="30" t="s">
        <v>145</v>
      </c>
      <c r="M36" s="30">
        <v>3</v>
      </c>
      <c r="N36" s="49">
        <v>3.3</v>
      </c>
      <c r="O36" s="49">
        <v>1</v>
      </c>
      <c r="P36" s="49">
        <v>3</v>
      </c>
      <c r="Q36" s="30" t="s">
        <v>124</v>
      </c>
      <c r="R36" s="31">
        <v>0</v>
      </c>
      <c r="S36" s="31">
        <v>0</v>
      </c>
      <c r="T36" s="31">
        <v>0</v>
      </c>
      <c r="U36" s="31">
        <v>0</v>
      </c>
      <c r="V36" s="31">
        <v>1</v>
      </c>
      <c r="W36" s="31">
        <v>1.1000000000000001</v>
      </c>
      <c r="X36" s="31">
        <v>1</v>
      </c>
      <c r="Y36" s="31">
        <v>1.1000000000000001</v>
      </c>
      <c r="Z36" s="30" t="s">
        <v>64</v>
      </c>
      <c r="AA36" s="30" t="s">
        <v>1</v>
      </c>
      <c r="AB36" s="30" t="s">
        <v>41</v>
      </c>
      <c r="AC36" s="30" t="s">
        <v>294</v>
      </c>
      <c r="AD36" s="30" t="s">
        <v>50</v>
      </c>
      <c r="AE36" s="30" t="s">
        <v>324</v>
      </c>
      <c r="AF36" s="30" t="s">
        <v>325</v>
      </c>
      <c r="AG36" s="30" t="s">
        <v>934</v>
      </c>
      <c r="AH36" s="30" t="s">
        <v>935</v>
      </c>
      <c r="AI36" s="30" t="s">
        <v>936</v>
      </c>
      <c r="AJ36" s="30" t="s">
        <v>1546</v>
      </c>
      <c r="AK36" s="30" t="s">
        <v>963</v>
      </c>
      <c r="AL36" s="30" t="s">
        <v>326</v>
      </c>
    </row>
    <row r="37" spans="1:38" s="37" customFormat="1" ht="145.5" customHeight="1" x14ac:dyDescent="0.25">
      <c r="A37" s="30">
        <f t="shared" si="2"/>
        <v>22</v>
      </c>
      <c r="B37" s="33" t="s">
        <v>251</v>
      </c>
      <c r="C37" s="30" t="s">
        <v>331</v>
      </c>
      <c r="D37" s="30" t="s">
        <v>333</v>
      </c>
      <c r="E37" s="30" t="s">
        <v>332</v>
      </c>
      <c r="F37" s="30" t="s">
        <v>334</v>
      </c>
      <c r="G37" s="30">
        <v>1</v>
      </c>
      <c r="H37" s="30" t="s">
        <v>176</v>
      </c>
      <c r="I37" s="30" t="s">
        <v>44</v>
      </c>
      <c r="J37" s="30" t="s">
        <v>177</v>
      </c>
      <c r="K37" s="30" t="s">
        <v>53</v>
      </c>
      <c r="L37" s="30" t="s">
        <v>126</v>
      </c>
      <c r="M37" s="31">
        <v>3</v>
      </c>
      <c r="N37" s="49">
        <v>3.3</v>
      </c>
      <c r="O37" s="49">
        <v>1</v>
      </c>
      <c r="P37" s="49">
        <v>3.3</v>
      </c>
      <c r="Q37" s="30" t="s">
        <v>124</v>
      </c>
      <c r="R37" s="31">
        <v>0</v>
      </c>
      <c r="S37" s="31">
        <v>0</v>
      </c>
      <c r="T37" s="31">
        <v>0</v>
      </c>
      <c r="U37" s="31">
        <v>0</v>
      </c>
      <c r="V37" s="31">
        <v>1</v>
      </c>
      <c r="W37" s="31">
        <v>1.1000000000000001</v>
      </c>
      <c r="X37" s="31">
        <v>1</v>
      </c>
      <c r="Y37" s="31">
        <v>1.1000000000000001</v>
      </c>
      <c r="Z37" s="30" t="s">
        <v>64</v>
      </c>
      <c r="AA37" s="30" t="s">
        <v>1</v>
      </c>
      <c r="AB37" s="30" t="s">
        <v>41</v>
      </c>
      <c r="AC37" s="30" t="s">
        <v>146</v>
      </c>
      <c r="AD37" s="30" t="s">
        <v>894</v>
      </c>
      <c r="AE37" s="30" t="s">
        <v>327</v>
      </c>
      <c r="AF37" s="30" t="s">
        <v>328</v>
      </c>
      <c r="AG37" s="30" t="s">
        <v>879</v>
      </c>
      <c r="AH37" s="30" t="s">
        <v>895</v>
      </c>
      <c r="AI37" s="30" t="s">
        <v>896</v>
      </c>
      <c r="AJ37" s="30" t="s">
        <v>1547</v>
      </c>
      <c r="AK37" s="30" t="s">
        <v>963</v>
      </c>
      <c r="AL37" s="30" t="s">
        <v>1010</v>
      </c>
    </row>
    <row r="38" spans="1:38" s="37" customFormat="1" ht="106.5" customHeight="1" x14ac:dyDescent="0.25">
      <c r="A38" s="30">
        <f t="shared" si="2"/>
        <v>23</v>
      </c>
      <c r="B38" s="33" t="s">
        <v>252</v>
      </c>
      <c r="C38" s="30" t="s">
        <v>175</v>
      </c>
      <c r="D38" s="30" t="s">
        <v>133</v>
      </c>
      <c r="E38" s="30" t="s">
        <v>134</v>
      </c>
      <c r="F38" s="30" t="s">
        <v>235</v>
      </c>
      <c r="G38" s="30">
        <v>1</v>
      </c>
      <c r="H38" s="30" t="s">
        <v>176</v>
      </c>
      <c r="I38" s="30" t="s">
        <v>43</v>
      </c>
      <c r="J38" s="30" t="s">
        <v>126</v>
      </c>
      <c r="K38" s="30" t="s">
        <v>53</v>
      </c>
      <c r="L38" s="30" t="s">
        <v>126</v>
      </c>
      <c r="M38" s="30">
        <v>5</v>
      </c>
      <c r="N38" s="49">
        <v>5.5</v>
      </c>
      <c r="O38" s="49">
        <v>1</v>
      </c>
      <c r="P38" s="49">
        <v>5.5</v>
      </c>
      <c r="Q38" s="30" t="s">
        <v>124</v>
      </c>
      <c r="R38" s="31">
        <v>0</v>
      </c>
      <c r="S38" s="31">
        <v>0</v>
      </c>
      <c r="T38" s="31">
        <v>0</v>
      </c>
      <c r="U38" s="31">
        <v>0</v>
      </c>
      <c r="V38" s="31">
        <v>2</v>
      </c>
      <c r="W38" s="31">
        <v>2.2000000000000002</v>
      </c>
      <c r="X38" s="31">
        <v>1</v>
      </c>
      <c r="Y38" s="31">
        <v>2.2000000000000002</v>
      </c>
      <c r="Z38" s="30" t="s">
        <v>64</v>
      </c>
      <c r="AA38" s="30" t="s">
        <v>1</v>
      </c>
      <c r="AB38" s="30" t="s">
        <v>41</v>
      </c>
      <c r="AC38" s="30" t="s">
        <v>194</v>
      </c>
      <c r="AD38" s="30" t="s">
        <v>39</v>
      </c>
      <c r="AE38" s="30" t="s">
        <v>329</v>
      </c>
      <c r="AF38" s="30" t="s">
        <v>330</v>
      </c>
      <c r="AG38" s="30"/>
      <c r="AH38" s="30"/>
      <c r="AI38" s="30" t="s">
        <v>1869</v>
      </c>
      <c r="AJ38" s="30"/>
      <c r="AK38" s="30" t="s">
        <v>963</v>
      </c>
      <c r="AL38" s="30" t="s">
        <v>1686</v>
      </c>
    </row>
    <row r="39" spans="1:38" s="37" customFormat="1" ht="86.25" customHeight="1" x14ac:dyDescent="0.25">
      <c r="A39" s="30">
        <f t="shared" si="2"/>
        <v>24</v>
      </c>
      <c r="B39" s="33" t="s">
        <v>253</v>
      </c>
      <c r="C39" s="30" t="s">
        <v>331</v>
      </c>
      <c r="D39" s="30" t="s">
        <v>333</v>
      </c>
      <c r="E39" s="30" t="s">
        <v>134</v>
      </c>
      <c r="F39" s="30" t="s">
        <v>1844</v>
      </c>
      <c r="G39" s="30">
        <v>1</v>
      </c>
      <c r="H39" s="30" t="s">
        <v>176</v>
      </c>
      <c r="I39" s="30" t="s">
        <v>44</v>
      </c>
      <c r="J39" s="30" t="s">
        <v>177</v>
      </c>
      <c r="K39" s="30" t="s">
        <v>44</v>
      </c>
      <c r="L39" s="30" t="s">
        <v>145</v>
      </c>
      <c r="M39" s="30">
        <v>2</v>
      </c>
      <c r="N39" s="49">
        <v>2.2000000000000002</v>
      </c>
      <c r="O39" s="49">
        <v>1</v>
      </c>
      <c r="P39" s="49">
        <v>2.2000000000000002</v>
      </c>
      <c r="Q39" s="30" t="s">
        <v>124</v>
      </c>
      <c r="R39" s="31">
        <v>0</v>
      </c>
      <c r="S39" s="31">
        <v>0</v>
      </c>
      <c r="T39" s="31">
        <v>0</v>
      </c>
      <c r="U39" s="31">
        <v>0</v>
      </c>
      <c r="V39" s="31"/>
      <c r="W39" s="31"/>
      <c r="X39" s="31"/>
      <c r="Y39" s="31"/>
      <c r="Z39" s="30" t="s">
        <v>64</v>
      </c>
      <c r="AA39" s="30" t="s">
        <v>1</v>
      </c>
      <c r="AB39" s="30" t="s">
        <v>41</v>
      </c>
      <c r="AC39" s="30" t="s">
        <v>136</v>
      </c>
      <c r="AD39" s="30">
        <v>26</v>
      </c>
      <c r="AE39" s="30" t="s">
        <v>1846</v>
      </c>
      <c r="AF39" s="30" t="s">
        <v>1845</v>
      </c>
      <c r="AG39" s="30" t="s">
        <v>934</v>
      </c>
      <c r="AH39" s="30" t="s">
        <v>955</v>
      </c>
      <c r="AI39" s="30" t="s">
        <v>1847</v>
      </c>
      <c r="AJ39" s="30" t="s">
        <v>1694</v>
      </c>
      <c r="AK39" s="30" t="s">
        <v>963</v>
      </c>
      <c r="AL39" s="30" t="s">
        <v>335</v>
      </c>
    </row>
    <row r="40" spans="1:38" s="37" customFormat="1" ht="204" x14ac:dyDescent="0.25">
      <c r="A40" s="30">
        <f t="shared" si="2"/>
        <v>25</v>
      </c>
      <c r="B40" s="33" t="s">
        <v>254</v>
      </c>
      <c r="C40" s="30" t="s">
        <v>175</v>
      </c>
      <c r="D40" s="30" t="s">
        <v>133</v>
      </c>
      <c r="E40" s="30" t="s">
        <v>134</v>
      </c>
      <c r="F40" s="30" t="s">
        <v>235</v>
      </c>
      <c r="G40" s="30">
        <v>1</v>
      </c>
      <c r="H40" s="30" t="s">
        <v>176</v>
      </c>
      <c r="I40" s="30" t="s">
        <v>44</v>
      </c>
      <c r="J40" s="30" t="s">
        <v>177</v>
      </c>
      <c r="K40" s="30" t="s">
        <v>44</v>
      </c>
      <c r="L40" s="30" t="s">
        <v>145</v>
      </c>
      <c r="M40" s="31">
        <v>4</v>
      </c>
      <c r="N40" s="49">
        <v>4.4000000000000004</v>
      </c>
      <c r="O40" s="49">
        <v>1</v>
      </c>
      <c r="P40" s="49">
        <v>4.4000000000000004</v>
      </c>
      <c r="Q40" s="30" t="s">
        <v>124</v>
      </c>
      <c r="R40" s="31">
        <v>0</v>
      </c>
      <c r="S40" s="31">
        <v>0</v>
      </c>
      <c r="T40" s="31">
        <v>0</v>
      </c>
      <c r="U40" s="31">
        <v>0</v>
      </c>
      <c r="V40" s="31">
        <v>2</v>
      </c>
      <c r="W40" s="31">
        <v>1.1000000000000001</v>
      </c>
      <c r="X40" s="31">
        <v>1</v>
      </c>
      <c r="Y40" s="31">
        <v>2.2000000000000002</v>
      </c>
      <c r="Z40" s="30" t="s">
        <v>64</v>
      </c>
      <c r="AA40" s="30" t="s">
        <v>1</v>
      </c>
      <c r="AB40" s="30" t="s">
        <v>41</v>
      </c>
      <c r="AC40" s="30" t="s">
        <v>336</v>
      </c>
      <c r="AD40" s="30" t="s">
        <v>1904</v>
      </c>
      <c r="AE40" s="30" t="s">
        <v>337</v>
      </c>
      <c r="AF40" s="30" t="s">
        <v>433</v>
      </c>
      <c r="AG40" s="30" t="s">
        <v>966</v>
      </c>
      <c r="AH40" s="30" t="s">
        <v>965</v>
      </c>
      <c r="AI40" s="30" t="s">
        <v>1674</v>
      </c>
      <c r="AJ40" s="30" t="s">
        <v>1905</v>
      </c>
      <c r="AK40" s="30" t="s">
        <v>963</v>
      </c>
      <c r="AL40" s="30" t="s">
        <v>1675</v>
      </c>
    </row>
    <row r="41" spans="1:38" s="37" customFormat="1" ht="86.25" customHeight="1" x14ac:dyDescent="0.25">
      <c r="A41" s="30">
        <f t="shared" si="2"/>
        <v>26</v>
      </c>
      <c r="B41" s="33" t="s">
        <v>255</v>
      </c>
      <c r="C41" s="30" t="s">
        <v>331</v>
      </c>
      <c r="D41" s="30" t="s">
        <v>333</v>
      </c>
      <c r="E41" s="30" t="s">
        <v>134</v>
      </c>
      <c r="F41" s="30" t="s">
        <v>334</v>
      </c>
      <c r="G41" s="30">
        <v>1</v>
      </c>
      <c r="H41" s="30" t="s">
        <v>176</v>
      </c>
      <c r="I41" s="30" t="s">
        <v>43</v>
      </c>
      <c r="J41" s="30" t="s">
        <v>126</v>
      </c>
      <c r="K41" s="30" t="s">
        <v>53</v>
      </c>
      <c r="L41" s="30" t="s">
        <v>126</v>
      </c>
      <c r="M41" s="30">
        <v>3</v>
      </c>
      <c r="N41" s="49" t="s">
        <v>215</v>
      </c>
      <c r="O41" s="49" t="s">
        <v>44</v>
      </c>
      <c r="P41" s="49">
        <v>3</v>
      </c>
      <c r="Q41" s="30" t="s">
        <v>124</v>
      </c>
      <c r="R41" s="30" t="s">
        <v>67</v>
      </c>
      <c r="S41" s="30" t="s">
        <v>67</v>
      </c>
      <c r="T41" s="30" t="s">
        <v>67</v>
      </c>
      <c r="U41" s="30" t="s">
        <v>67</v>
      </c>
      <c r="V41" s="30"/>
      <c r="W41" s="31"/>
      <c r="X41" s="30"/>
      <c r="Y41" s="31"/>
      <c r="Z41" s="30" t="s">
        <v>64</v>
      </c>
      <c r="AA41" s="30" t="s">
        <v>1</v>
      </c>
      <c r="AB41" s="30" t="s">
        <v>41</v>
      </c>
      <c r="AC41" s="30" t="s">
        <v>127</v>
      </c>
      <c r="AD41" s="30" t="s">
        <v>338</v>
      </c>
      <c r="AE41" s="30" t="s">
        <v>339</v>
      </c>
      <c r="AF41" s="30" t="s">
        <v>340</v>
      </c>
      <c r="AG41" s="30" t="s">
        <v>934</v>
      </c>
      <c r="AH41" s="30" t="s">
        <v>969</v>
      </c>
      <c r="AI41" s="30" t="s">
        <v>970</v>
      </c>
      <c r="AJ41" s="30" t="s">
        <v>1548</v>
      </c>
      <c r="AK41" s="30" t="s">
        <v>963</v>
      </c>
      <c r="AL41" s="30" t="s">
        <v>341</v>
      </c>
    </row>
    <row r="42" spans="1:38" s="37" customFormat="1" ht="86.25" customHeight="1" x14ac:dyDescent="0.25">
      <c r="A42" s="30">
        <f t="shared" si="2"/>
        <v>27</v>
      </c>
      <c r="B42" s="33" t="s">
        <v>256</v>
      </c>
      <c r="C42" s="30">
        <v>6652004270</v>
      </c>
      <c r="D42" s="30" t="s">
        <v>133</v>
      </c>
      <c r="E42" s="30" t="s">
        <v>134</v>
      </c>
      <c r="F42" s="30" t="s">
        <v>235</v>
      </c>
      <c r="G42" s="30">
        <v>1</v>
      </c>
      <c r="H42" s="30" t="s">
        <v>176</v>
      </c>
      <c r="I42" s="30" t="s">
        <v>43</v>
      </c>
      <c r="J42" s="30" t="s">
        <v>126</v>
      </c>
      <c r="K42" s="30" t="s">
        <v>53</v>
      </c>
      <c r="L42" s="30" t="s">
        <v>126</v>
      </c>
      <c r="M42" s="31">
        <v>1</v>
      </c>
      <c r="N42" s="49">
        <v>1.1000000000000001</v>
      </c>
      <c r="O42" s="49">
        <v>1</v>
      </c>
      <c r="P42" s="49">
        <v>0.9</v>
      </c>
      <c r="Q42" s="30" t="s">
        <v>124</v>
      </c>
      <c r="R42" s="31">
        <v>0</v>
      </c>
      <c r="S42" s="31">
        <v>0</v>
      </c>
      <c r="T42" s="31">
        <v>0</v>
      </c>
      <c r="U42" s="31">
        <v>0</v>
      </c>
      <c r="V42" s="31">
        <v>1</v>
      </c>
      <c r="W42" s="31">
        <v>1.1000000000000001</v>
      </c>
      <c r="X42" s="31">
        <v>1</v>
      </c>
      <c r="Y42" s="31">
        <v>1.1000000000000001</v>
      </c>
      <c r="Z42" s="31">
        <v>233</v>
      </c>
      <c r="AA42" s="30" t="s">
        <v>1</v>
      </c>
      <c r="AB42" s="30" t="s">
        <v>41</v>
      </c>
      <c r="AC42" s="30" t="s">
        <v>190</v>
      </c>
      <c r="AD42" s="30" t="s">
        <v>342</v>
      </c>
      <c r="AE42" s="30" t="s">
        <v>343</v>
      </c>
      <c r="AF42" s="30" t="s">
        <v>344</v>
      </c>
      <c r="AG42" s="30" t="s">
        <v>983</v>
      </c>
      <c r="AH42" s="30" t="s">
        <v>984</v>
      </c>
      <c r="AI42" s="30" t="s">
        <v>1673</v>
      </c>
      <c r="AJ42" s="30" t="s">
        <v>1549</v>
      </c>
      <c r="AK42" s="30" t="s">
        <v>963</v>
      </c>
      <c r="AL42" s="30" t="s">
        <v>701</v>
      </c>
    </row>
    <row r="43" spans="1:38" s="37" customFormat="1" ht="86.25" customHeight="1" x14ac:dyDescent="0.25">
      <c r="A43" s="30">
        <f t="shared" si="2"/>
        <v>28</v>
      </c>
      <c r="B43" s="33" t="s">
        <v>257</v>
      </c>
      <c r="C43" s="30" t="s">
        <v>395</v>
      </c>
      <c r="D43" s="10">
        <v>1169658006088</v>
      </c>
      <c r="E43" s="30" t="s">
        <v>959</v>
      </c>
      <c r="F43" s="30" t="s">
        <v>396</v>
      </c>
      <c r="G43" s="30">
        <v>1</v>
      </c>
      <c r="H43" s="30" t="s">
        <v>176</v>
      </c>
      <c r="I43" s="30" t="s">
        <v>44</v>
      </c>
      <c r="J43" s="30" t="s">
        <v>177</v>
      </c>
      <c r="K43" s="30" t="s">
        <v>44</v>
      </c>
      <c r="L43" s="30" t="s">
        <v>145</v>
      </c>
      <c r="M43" s="30">
        <v>2</v>
      </c>
      <c r="N43" s="49">
        <v>2.2000000000000002</v>
      </c>
      <c r="O43" s="49">
        <v>1</v>
      </c>
      <c r="P43" s="49">
        <v>2.17</v>
      </c>
      <c r="Q43" s="30" t="s">
        <v>124</v>
      </c>
      <c r="R43" s="31">
        <v>0</v>
      </c>
      <c r="S43" s="31">
        <v>0</v>
      </c>
      <c r="T43" s="31">
        <v>0</v>
      </c>
      <c r="U43" s="31">
        <v>0</v>
      </c>
      <c r="V43" s="31">
        <v>1</v>
      </c>
      <c r="W43" s="31">
        <v>1.1000000000000001</v>
      </c>
      <c r="X43" s="31">
        <v>1</v>
      </c>
      <c r="Y43" s="31">
        <v>1.1000000000000001</v>
      </c>
      <c r="Z43" s="31">
        <v>233</v>
      </c>
      <c r="AA43" s="30" t="s">
        <v>1</v>
      </c>
      <c r="AB43" s="30" t="s">
        <v>41</v>
      </c>
      <c r="AC43" s="30" t="s">
        <v>190</v>
      </c>
      <c r="AD43" s="30" t="s">
        <v>397</v>
      </c>
      <c r="AE43" s="30" t="s">
        <v>345</v>
      </c>
      <c r="AF43" s="30" t="s">
        <v>346</v>
      </c>
      <c r="AG43" s="30"/>
      <c r="AH43" s="30"/>
      <c r="AI43" s="30" t="s">
        <v>959</v>
      </c>
      <c r="AJ43" s="30"/>
      <c r="AK43" s="30" t="s">
        <v>963</v>
      </c>
      <c r="AL43" s="30" t="s">
        <v>652</v>
      </c>
    </row>
    <row r="44" spans="1:38" s="37" customFormat="1" ht="86.25" customHeight="1" x14ac:dyDescent="0.25">
      <c r="A44" s="30">
        <f t="shared" si="2"/>
        <v>29</v>
      </c>
      <c r="B44" s="33" t="s">
        <v>258</v>
      </c>
      <c r="C44" s="30" t="s">
        <v>175</v>
      </c>
      <c r="D44" s="30" t="s">
        <v>133</v>
      </c>
      <c r="E44" s="30" t="s">
        <v>134</v>
      </c>
      <c r="F44" s="30" t="s">
        <v>235</v>
      </c>
      <c r="G44" s="30">
        <v>1</v>
      </c>
      <c r="H44" s="30" t="s">
        <v>176</v>
      </c>
      <c r="I44" s="30" t="s">
        <v>44</v>
      </c>
      <c r="J44" s="30" t="s">
        <v>177</v>
      </c>
      <c r="K44" s="30" t="s">
        <v>44</v>
      </c>
      <c r="L44" s="30" t="s">
        <v>145</v>
      </c>
      <c r="M44" s="30">
        <v>4</v>
      </c>
      <c r="N44" s="49">
        <v>4.4000000000000004</v>
      </c>
      <c r="O44" s="49">
        <v>1</v>
      </c>
      <c r="P44" s="49">
        <v>2.17</v>
      </c>
      <c r="Q44" s="30" t="s">
        <v>124</v>
      </c>
      <c r="R44" s="31">
        <v>0</v>
      </c>
      <c r="S44" s="31">
        <v>0</v>
      </c>
      <c r="T44" s="31">
        <v>0</v>
      </c>
      <c r="U44" s="31">
        <v>0</v>
      </c>
      <c r="V44" s="31">
        <v>1</v>
      </c>
      <c r="W44" s="31">
        <v>1.1000000000000001</v>
      </c>
      <c r="X44" s="31">
        <v>1</v>
      </c>
      <c r="Y44" s="31">
        <v>1.1000000000000001</v>
      </c>
      <c r="Z44" s="31">
        <v>233</v>
      </c>
      <c r="AA44" s="30" t="s">
        <v>1</v>
      </c>
      <c r="AB44" s="30" t="s">
        <v>852</v>
      </c>
      <c r="AC44" s="30" t="s">
        <v>347</v>
      </c>
      <c r="AD44" s="30" t="s">
        <v>54</v>
      </c>
      <c r="AE44" s="30" t="s">
        <v>434</v>
      </c>
      <c r="AF44" s="30" t="s">
        <v>435</v>
      </c>
      <c r="AG44" s="30"/>
      <c r="AH44" s="30"/>
      <c r="AI44" s="30" t="s">
        <v>1870</v>
      </c>
      <c r="AJ44" s="30"/>
      <c r="AK44" s="30" t="s">
        <v>963</v>
      </c>
      <c r="AL44" s="30" t="s">
        <v>989</v>
      </c>
    </row>
    <row r="45" spans="1:38" s="37" customFormat="1" ht="86.25" customHeight="1" x14ac:dyDescent="0.25">
      <c r="A45" s="30">
        <f t="shared" si="2"/>
        <v>30</v>
      </c>
      <c r="B45" s="33" t="s">
        <v>259</v>
      </c>
      <c r="C45" s="30" t="s">
        <v>175</v>
      </c>
      <c r="D45" s="30" t="s">
        <v>133</v>
      </c>
      <c r="E45" s="30" t="s">
        <v>134</v>
      </c>
      <c r="F45" s="30" t="s">
        <v>235</v>
      </c>
      <c r="G45" s="30">
        <v>1</v>
      </c>
      <c r="H45" s="30" t="s">
        <v>176</v>
      </c>
      <c r="I45" s="30" t="s">
        <v>44</v>
      </c>
      <c r="J45" s="30" t="s">
        <v>177</v>
      </c>
      <c r="K45" s="30" t="s">
        <v>44</v>
      </c>
      <c r="L45" s="30" t="s">
        <v>145</v>
      </c>
      <c r="M45" s="30">
        <v>3</v>
      </c>
      <c r="N45" s="49">
        <v>3.3</v>
      </c>
      <c r="O45" s="49">
        <v>1</v>
      </c>
      <c r="P45" s="49">
        <v>2.17</v>
      </c>
      <c r="Q45" s="30" t="s">
        <v>124</v>
      </c>
      <c r="R45" s="31">
        <v>0</v>
      </c>
      <c r="S45" s="31">
        <v>0</v>
      </c>
      <c r="T45" s="31">
        <v>0</v>
      </c>
      <c r="U45" s="31">
        <v>0</v>
      </c>
      <c r="V45" s="31"/>
      <c r="W45" s="31"/>
      <c r="X45" s="31"/>
      <c r="Y45" s="31"/>
      <c r="Z45" s="31">
        <v>233</v>
      </c>
      <c r="AA45" s="30" t="s">
        <v>1</v>
      </c>
      <c r="AB45" s="30" t="s">
        <v>852</v>
      </c>
      <c r="AC45" s="30" t="s">
        <v>347</v>
      </c>
      <c r="AD45" s="30" t="s">
        <v>55</v>
      </c>
      <c r="AE45" s="30" t="s">
        <v>436</v>
      </c>
      <c r="AF45" s="30" t="s">
        <v>437</v>
      </c>
      <c r="AG45" s="30"/>
      <c r="AH45" s="30"/>
      <c r="AI45" s="30"/>
      <c r="AJ45" s="30"/>
      <c r="AK45" s="30" t="s">
        <v>963</v>
      </c>
      <c r="AL45" s="30" t="s">
        <v>348</v>
      </c>
    </row>
    <row r="46" spans="1:38" s="37" customFormat="1" ht="86.25" customHeight="1" x14ac:dyDescent="0.25">
      <c r="A46" s="30">
        <f t="shared" si="2"/>
        <v>31</v>
      </c>
      <c r="B46" s="33" t="s">
        <v>260</v>
      </c>
      <c r="C46" s="30" t="s">
        <v>175</v>
      </c>
      <c r="D46" s="30" t="s">
        <v>133</v>
      </c>
      <c r="E46" s="30" t="s">
        <v>134</v>
      </c>
      <c r="F46" s="30" t="s">
        <v>235</v>
      </c>
      <c r="G46" s="30">
        <v>1</v>
      </c>
      <c r="H46" s="30" t="s">
        <v>176</v>
      </c>
      <c r="I46" s="30" t="s">
        <v>44</v>
      </c>
      <c r="J46" s="30" t="s">
        <v>177</v>
      </c>
      <c r="K46" s="30" t="s">
        <v>44</v>
      </c>
      <c r="L46" s="30" t="s">
        <v>145</v>
      </c>
      <c r="M46" s="31">
        <v>3</v>
      </c>
      <c r="N46" s="49">
        <v>3.3</v>
      </c>
      <c r="O46" s="49">
        <v>1</v>
      </c>
      <c r="P46" s="49">
        <v>3</v>
      </c>
      <c r="Q46" s="30" t="s">
        <v>124</v>
      </c>
      <c r="R46" s="31">
        <v>0</v>
      </c>
      <c r="S46" s="31">
        <v>0</v>
      </c>
      <c r="T46" s="31">
        <v>0</v>
      </c>
      <c r="U46" s="31">
        <v>0</v>
      </c>
      <c r="V46" s="31">
        <v>1</v>
      </c>
      <c r="W46" s="31">
        <v>1.1000000000000001</v>
      </c>
      <c r="X46" s="31">
        <v>1</v>
      </c>
      <c r="Y46" s="31">
        <v>1.1000000000000001</v>
      </c>
      <c r="Z46" s="31">
        <v>233</v>
      </c>
      <c r="AA46" s="30" t="s">
        <v>1</v>
      </c>
      <c r="AB46" s="30" t="s">
        <v>852</v>
      </c>
      <c r="AC46" s="30" t="s">
        <v>347</v>
      </c>
      <c r="AD46" s="30">
        <v>7</v>
      </c>
      <c r="AE46" s="30" t="s">
        <v>439</v>
      </c>
      <c r="AF46" s="30" t="s">
        <v>438</v>
      </c>
      <c r="AG46" s="30" t="s">
        <v>934</v>
      </c>
      <c r="AH46" s="30" t="s">
        <v>991</v>
      </c>
      <c r="AI46" s="30" t="s">
        <v>992</v>
      </c>
      <c r="AJ46" s="30" t="s">
        <v>993</v>
      </c>
      <c r="AK46" s="30" t="s">
        <v>963</v>
      </c>
      <c r="AL46" s="30" t="s">
        <v>990</v>
      </c>
    </row>
    <row r="47" spans="1:38" s="37" customFormat="1" ht="86.25" customHeight="1" x14ac:dyDescent="0.25">
      <c r="A47" s="30">
        <f t="shared" si="2"/>
        <v>32</v>
      </c>
      <c r="B47" s="33" t="s">
        <v>261</v>
      </c>
      <c r="C47" s="30" t="s">
        <v>175</v>
      </c>
      <c r="D47" s="30" t="s">
        <v>133</v>
      </c>
      <c r="E47" s="30" t="s">
        <v>134</v>
      </c>
      <c r="F47" s="30" t="s">
        <v>235</v>
      </c>
      <c r="G47" s="30">
        <v>1</v>
      </c>
      <c r="H47" s="30" t="s">
        <v>176</v>
      </c>
      <c r="I47" s="30" t="s">
        <v>44</v>
      </c>
      <c r="J47" s="30" t="s">
        <v>177</v>
      </c>
      <c r="K47" s="30" t="s">
        <v>44</v>
      </c>
      <c r="L47" s="30" t="s">
        <v>145</v>
      </c>
      <c r="M47" s="31">
        <v>2</v>
      </c>
      <c r="N47" s="49">
        <v>2.2000000000000002</v>
      </c>
      <c r="O47" s="49">
        <v>1</v>
      </c>
      <c r="P47" s="49">
        <v>2.17</v>
      </c>
      <c r="Q47" s="30" t="s">
        <v>124</v>
      </c>
      <c r="R47" s="31">
        <v>0</v>
      </c>
      <c r="S47" s="31">
        <v>0</v>
      </c>
      <c r="T47" s="31">
        <v>0</v>
      </c>
      <c r="U47" s="31">
        <v>0</v>
      </c>
      <c r="V47" s="31"/>
      <c r="W47" s="31"/>
      <c r="X47" s="31"/>
      <c r="Y47" s="31"/>
      <c r="Z47" s="31">
        <v>233</v>
      </c>
      <c r="AA47" s="30" t="s">
        <v>1</v>
      </c>
      <c r="AB47" s="30" t="s">
        <v>349</v>
      </c>
      <c r="AC47" s="30" t="s">
        <v>350</v>
      </c>
      <c r="AD47" s="30" t="s">
        <v>51</v>
      </c>
      <c r="AE47" s="30" t="s">
        <v>440</v>
      </c>
      <c r="AF47" s="30" t="s">
        <v>441</v>
      </c>
      <c r="AG47" s="30" t="s">
        <v>934</v>
      </c>
      <c r="AH47" s="30">
        <v>6670361758</v>
      </c>
      <c r="AI47" s="30" t="s">
        <v>988</v>
      </c>
      <c r="AJ47" s="30" t="s">
        <v>1005</v>
      </c>
      <c r="AK47" s="30" t="s">
        <v>963</v>
      </c>
      <c r="AL47" s="30" t="s">
        <v>1004</v>
      </c>
    </row>
    <row r="48" spans="1:38" s="37" customFormat="1" ht="86.25" customHeight="1" x14ac:dyDescent="0.25">
      <c r="A48" s="30">
        <f t="shared" si="2"/>
        <v>33</v>
      </c>
      <c r="B48" s="33" t="s">
        <v>262</v>
      </c>
      <c r="C48" s="30" t="s">
        <v>175</v>
      </c>
      <c r="D48" s="30" t="s">
        <v>133</v>
      </c>
      <c r="E48" s="30" t="s">
        <v>134</v>
      </c>
      <c r="F48" s="30" t="s">
        <v>235</v>
      </c>
      <c r="G48" s="30">
        <v>1</v>
      </c>
      <c r="H48" s="30" t="s">
        <v>176</v>
      </c>
      <c r="I48" s="30" t="s">
        <v>51</v>
      </c>
      <c r="J48" s="30" t="s">
        <v>70</v>
      </c>
      <c r="K48" s="30" t="s">
        <v>53</v>
      </c>
      <c r="L48" s="30" t="s">
        <v>126</v>
      </c>
      <c r="M48" s="31">
        <v>4</v>
      </c>
      <c r="N48" s="49">
        <v>4.4000000000000004</v>
      </c>
      <c r="O48" s="49">
        <v>1</v>
      </c>
      <c r="P48" s="49">
        <v>2.1</v>
      </c>
      <c r="Q48" s="30" t="s">
        <v>124</v>
      </c>
      <c r="R48" s="31">
        <v>0</v>
      </c>
      <c r="S48" s="31">
        <v>0</v>
      </c>
      <c r="T48" s="31">
        <v>0</v>
      </c>
      <c r="U48" s="31">
        <v>0</v>
      </c>
      <c r="V48" s="31">
        <v>2</v>
      </c>
      <c r="W48" s="31">
        <v>1.1000000000000001</v>
      </c>
      <c r="X48" s="31">
        <v>1</v>
      </c>
      <c r="Y48" s="31">
        <v>2.2000000000000002</v>
      </c>
      <c r="Z48" s="31">
        <v>233</v>
      </c>
      <c r="AA48" s="30" t="s">
        <v>1</v>
      </c>
      <c r="AB48" s="30" t="s">
        <v>41</v>
      </c>
      <c r="AC48" s="30" t="s">
        <v>211</v>
      </c>
      <c r="AD48" s="30" t="s">
        <v>351</v>
      </c>
      <c r="AE48" s="30" t="s">
        <v>442</v>
      </c>
      <c r="AF48" s="30" t="s">
        <v>443</v>
      </c>
      <c r="AG48" s="30" t="s">
        <v>934</v>
      </c>
      <c r="AH48" s="30">
        <v>6652028578</v>
      </c>
      <c r="AI48" s="30" t="s">
        <v>947</v>
      </c>
      <c r="AJ48" s="30" t="s">
        <v>1550</v>
      </c>
      <c r="AK48" s="30" t="s">
        <v>963</v>
      </c>
      <c r="AL48" s="30" t="s">
        <v>352</v>
      </c>
    </row>
    <row r="49" spans="1:38" s="37" customFormat="1" ht="86.25" customHeight="1" x14ac:dyDescent="0.25">
      <c r="A49" s="30">
        <f t="shared" si="2"/>
        <v>34</v>
      </c>
      <c r="B49" s="33" t="s">
        <v>263</v>
      </c>
      <c r="C49" s="30" t="s">
        <v>175</v>
      </c>
      <c r="D49" s="30" t="s">
        <v>133</v>
      </c>
      <c r="E49" s="30" t="s">
        <v>134</v>
      </c>
      <c r="F49" s="30" t="s">
        <v>235</v>
      </c>
      <c r="G49" s="30">
        <v>1</v>
      </c>
      <c r="H49" s="30" t="s">
        <v>176</v>
      </c>
      <c r="I49" s="30" t="s">
        <v>51</v>
      </c>
      <c r="J49" s="30" t="s">
        <v>70</v>
      </c>
      <c r="K49" s="30" t="s">
        <v>53</v>
      </c>
      <c r="L49" s="30" t="s">
        <v>126</v>
      </c>
      <c r="M49" s="31">
        <v>2</v>
      </c>
      <c r="N49" s="49">
        <v>2.2000000000000002</v>
      </c>
      <c r="O49" s="49">
        <v>1</v>
      </c>
      <c r="P49" s="49">
        <v>2.1</v>
      </c>
      <c r="Q49" s="30" t="s">
        <v>124</v>
      </c>
      <c r="R49" s="31">
        <v>0</v>
      </c>
      <c r="S49" s="31">
        <v>0</v>
      </c>
      <c r="T49" s="31">
        <v>0</v>
      </c>
      <c r="U49" s="31">
        <v>0</v>
      </c>
      <c r="V49" s="31">
        <v>1</v>
      </c>
      <c r="W49" s="31">
        <v>1.1000000000000001</v>
      </c>
      <c r="X49" s="31">
        <v>1</v>
      </c>
      <c r="Y49" s="31">
        <v>1.1000000000000001</v>
      </c>
      <c r="Z49" s="31">
        <v>233</v>
      </c>
      <c r="AA49" s="30" t="s">
        <v>1</v>
      </c>
      <c r="AB49" s="30" t="s">
        <v>41</v>
      </c>
      <c r="AC49" s="30" t="s">
        <v>211</v>
      </c>
      <c r="AD49" s="30" t="s">
        <v>39</v>
      </c>
      <c r="AE49" s="30" t="s">
        <v>444</v>
      </c>
      <c r="AF49" s="30" t="s">
        <v>445</v>
      </c>
      <c r="AG49" s="30" t="s">
        <v>946</v>
      </c>
      <c r="AH49" s="30" t="s">
        <v>948</v>
      </c>
      <c r="AI49" s="30" t="s">
        <v>949</v>
      </c>
      <c r="AJ49" s="30" t="s">
        <v>353</v>
      </c>
      <c r="AK49" s="30" t="s">
        <v>963</v>
      </c>
      <c r="AL49" s="30" t="s">
        <v>353</v>
      </c>
    </row>
    <row r="50" spans="1:38" s="37" customFormat="1" ht="267.75" x14ac:dyDescent="0.25">
      <c r="A50" s="30">
        <f t="shared" si="2"/>
        <v>35</v>
      </c>
      <c r="B50" s="33" t="s">
        <v>264</v>
      </c>
      <c r="C50" s="30" t="s">
        <v>354</v>
      </c>
      <c r="D50" s="30" t="s">
        <v>358</v>
      </c>
      <c r="E50" s="30" t="s">
        <v>355</v>
      </c>
      <c r="F50" s="30" t="s">
        <v>366</v>
      </c>
      <c r="G50" s="30">
        <v>2</v>
      </c>
      <c r="H50" s="30" t="s">
        <v>356</v>
      </c>
      <c r="I50" s="30" t="s">
        <v>357</v>
      </c>
      <c r="J50" s="30" t="s">
        <v>126</v>
      </c>
      <c r="K50" s="30" t="s">
        <v>53</v>
      </c>
      <c r="L50" s="30" t="s">
        <v>126</v>
      </c>
      <c r="M50" s="30">
        <v>3</v>
      </c>
      <c r="N50" s="49">
        <v>3.3</v>
      </c>
      <c r="O50" s="49">
        <v>1</v>
      </c>
      <c r="P50" s="49">
        <v>2.92</v>
      </c>
      <c r="Q50" s="30" t="s">
        <v>124</v>
      </c>
      <c r="R50" s="31">
        <v>0</v>
      </c>
      <c r="S50" s="31">
        <v>0</v>
      </c>
      <c r="T50" s="31">
        <v>0</v>
      </c>
      <c r="U50" s="31">
        <v>0</v>
      </c>
      <c r="V50" s="31">
        <v>1</v>
      </c>
      <c r="W50" s="31">
        <v>1.1000000000000001</v>
      </c>
      <c r="X50" s="31">
        <v>1</v>
      </c>
      <c r="Y50" s="31">
        <v>1.1000000000000001</v>
      </c>
      <c r="Z50" s="31">
        <v>233</v>
      </c>
      <c r="AA50" s="30" t="s">
        <v>1</v>
      </c>
      <c r="AB50" s="30" t="s">
        <v>41</v>
      </c>
      <c r="AC50" s="30" t="s">
        <v>146</v>
      </c>
      <c r="AD50" s="30" t="s">
        <v>359</v>
      </c>
      <c r="AE50" s="30" t="s">
        <v>360</v>
      </c>
      <c r="AF50" s="30" t="s">
        <v>361</v>
      </c>
      <c r="AG50" s="30" t="s">
        <v>879</v>
      </c>
      <c r="AH50" s="30" t="s">
        <v>892</v>
      </c>
      <c r="AI50" s="30" t="s">
        <v>893</v>
      </c>
      <c r="AJ50" s="30" t="s">
        <v>1552</v>
      </c>
      <c r="AK50" s="30" t="s">
        <v>963</v>
      </c>
      <c r="AL50" s="30" t="s">
        <v>362</v>
      </c>
    </row>
    <row r="51" spans="1:38" s="37" customFormat="1" ht="86.25" customHeight="1" x14ac:dyDescent="0.25">
      <c r="A51" s="30">
        <f t="shared" si="2"/>
        <v>36</v>
      </c>
      <c r="B51" s="33" t="s">
        <v>265</v>
      </c>
      <c r="C51" s="30" t="s">
        <v>363</v>
      </c>
      <c r="D51" s="30" t="s">
        <v>364</v>
      </c>
      <c r="E51" s="30" t="s">
        <v>365</v>
      </c>
      <c r="F51" s="30" t="s">
        <v>367</v>
      </c>
      <c r="G51" s="30">
        <v>1</v>
      </c>
      <c r="H51" s="30" t="s">
        <v>176</v>
      </c>
      <c r="I51" s="30" t="s">
        <v>51</v>
      </c>
      <c r="J51" s="30" t="s">
        <v>70</v>
      </c>
      <c r="K51" s="30" t="s">
        <v>44</v>
      </c>
      <c r="L51" s="30" t="s">
        <v>145</v>
      </c>
      <c r="M51" s="31">
        <v>1</v>
      </c>
      <c r="N51" s="49">
        <v>1.1000000000000001</v>
      </c>
      <c r="O51" s="49">
        <v>1</v>
      </c>
      <c r="P51" s="49">
        <v>0.14000000000000001</v>
      </c>
      <c r="Q51" s="30" t="s">
        <v>124</v>
      </c>
      <c r="R51" s="31">
        <v>0</v>
      </c>
      <c r="S51" s="31">
        <v>0</v>
      </c>
      <c r="T51" s="31">
        <v>0</v>
      </c>
      <c r="U51" s="31">
        <v>0</v>
      </c>
      <c r="V51" s="31"/>
      <c r="W51" s="31"/>
      <c r="X51" s="31"/>
      <c r="Y51" s="31"/>
      <c r="Z51" s="31">
        <v>233</v>
      </c>
      <c r="AA51" s="30" t="s">
        <v>1</v>
      </c>
      <c r="AB51" s="30" t="s">
        <v>41</v>
      </c>
      <c r="AC51" s="30" t="s">
        <v>368</v>
      </c>
      <c r="AD51" s="30" t="s">
        <v>53</v>
      </c>
      <c r="AE51" s="30" t="s">
        <v>369</v>
      </c>
      <c r="AF51" s="30" t="s">
        <v>370</v>
      </c>
      <c r="AG51" s="30" t="s">
        <v>1848</v>
      </c>
      <c r="AH51" s="30" t="s">
        <v>1849</v>
      </c>
      <c r="AI51" s="30" t="s">
        <v>1850</v>
      </c>
      <c r="AJ51" s="30" t="s">
        <v>371</v>
      </c>
      <c r="AK51" s="30" t="s">
        <v>963</v>
      </c>
      <c r="AL51" s="30" t="s">
        <v>371</v>
      </c>
    </row>
    <row r="52" spans="1:38" s="37" customFormat="1" ht="102" x14ac:dyDescent="0.25">
      <c r="A52" s="30">
        <f t="shared" si="2"/>
        <v>37</v>
      </c>
      <c r="B52" s="33" t="s">
        <v>266</v>
      </c>
      <c r="C52" s="30" t="s">
        <v>175</v>
      </c>
      <c r="D52" s="30" t="s">
        <v>133</v>
      </c>
      <c r="E52" s="30" t="s">
        <v>134</v>
      </c>
      <c r="F52" s="30" t="s">
        <v>235</v>
      </c>
      <c r="G52" s="30">
        <v>1</v>
      </c>
      <c r="H52" s="30" t="s">
        <v>176</v>
      </c>
      <c r="I52" s="30" t="s">
        <v>44</v>
      </c>
      <c r="J52" s="30" t="s">
        <v>177</v>
      </c>
      <c r="K52" s="30" t="s">
        <v>44</v>
      </c>
      <c r="L52" s="30" t="s">
        <v>145</v>
      </c>
      <c r="M52" s="30">
        <v>4</v>
      </c>
      <c r="N52" s="49">
        <v>4.4000000000000004</v>
      </c>
      <c r="O52" s="49">
        <v>1</v>
      </c>
      <c r="P52" s="49">
        <v>4.4000000000000004</v>
      </c>
      <c r="Q52" s="30" t="s">
        <v>124</v>
      </c>
      <c r="R52" s="31">
        <v>0</v>
      </c>
      <c r="S52" s="31">
        <v>0</v>
      </c>
      <c r="T52" s="31">
        <v>0</v>
      </c>
      <c r="U52" s="31">
        <v>0</v>
      </c>
      <c r="V52" s="31">
        <v>1</v>
      </c>
      <c r="W52" s="31">
        <v>1.1000000000000001</v>
      </c>
      <c r="X52" s="31">
        <v>1</v>
      </c>
      <c r="Y52" s="31">
        <v>1.1000000000000001</v>
      </c>
      <c r="Z52" s="31">
        <v>233</v>
      </c>
      <c r="AA52" s="30" t="s">
        <v>1</v>
      </c>
      <c r="AB52" s="30" t="s">
        <v>41</v>
      </c>
      <c r="AC52" s="30" t="s">
        <v>372</v>
      </c>
      <c r="AD52" s="30" t="s">
        <v>69</v>
      </c>
      <c r="AE52" s="30" t="s">
        <v>446</v>
      </c>
      <c r="AF52" s="30" t="s">
        <v>447</v>
      </c>
      <c r="AG52" s="30" t="s">
        <v>934</v>
      </c>
      <c r="AH52" s="30" t="s">
        <v>985</v>
      </c>
      <c r="AI52" s="30" t="s">
        <v>1871</v>
      </c>
      <c r="AJ52" s="30" t="s">
        <v>1551</v>
      </c>
      <c r="AK52" s="30" t="s">
        <v>963</v>
      </c>
      <c r="AL52" s="30" t="s">
        <v>680</v>
      </c>
    </row>
    <row r="53" spans="1:38" s="37" customFormat="1" ht="86.25" customHeight="1" x14ac:dyDescent="0.25">
      <c r="A53" s="30">
        <f t="shared" si="2"/>
        <v>38</v>
      </c>
      <c r="B53" s="33" t="s">
        <v>267</v>
      </c>
      <c r="C53" s="30" t="s">
        <v>363</v>
      </c>
      <c r="D53" s="30" t="s">
        <v>364</v>
      </c>
      <c r="E53" s="30" t="s">
        <v>365</v>
      </c>
      <c r="F53" s="30" t="s">
        <v>367</v>
      </c>
      <c r="G53" s="30">
        <v>2</v>
      </c>
      <c r="H53" s="30" t="s">
        <v>356</v>
      </c>
      <c r="I53" s="30">
        <v>3</v>
      </c>
      <c r="J53" s="30" t="s">
        <v>70</v>
      </c>
      <c r="K53" s="30" t="s">
        <v>53</v>
      </c>
      <c r="L53" s="30" t="s">
        <v>126</v>
      </c>
      <c r="M53" s="31">
        <v>3</v>
      </c>
      <c r="N53" s="49">
        <v>3.3</v>
      </c>
      <c r="O53" s="49">
        <v>1</v>
      </c>
      <c r="P53" s="49">
        <v>2.2200000000000002</v>
      </c>
      <c r="Q53" s="30" t="s">
        <v>124</v>
      </c>
      <c r="R53" s="31">
        <v>0</v>
      </c>
      <c r="S53" s="31">
        <v>0</v>
      </c>
      <c r="T53" s="31">
        <v>0</v>
      </c>
      <c r="U53" s="31">
        <v>0</v>
      </c>
      <c r="V53" s="31">
        <v>1</v>
      </c>
      <c r="W53" s="31">
        <v>1.1000000000000001</v>
      </c>
      <c r="X53" s="31">
        <v>1</v>
      </c>
      <c r="Y53" s="31">
        <v>1.1000000000000001</v>
      </c>
      <c r="Z53" s="31">
        <v>233</v>
      </c>
      <c r="AA53" s="30" t="s">
        <v>1</v>
      </c>
      <c r="AB53" s="30" t="s">
        <v>41</v>
      </c>
      <c r="AC53" s="30" t="s">
        <v>190</v>
      </c>
      <c r="AD53" s="30" t="s">
        <v>373</v>
      </c>
      <c r="AE53" s="30" t="s">
        <v>623</v>
      </c>
      <c r="AF53" s="30" t="s">
        <v>624</v>
      </c>
      <c r="AG53" s="30" t="s">
        <v>979</v>
      </c>
      <c r="AH53" s="30" t="s">
        <v>980</v>
      </c>
      <c r="AI53" s="30" t="s">
        <v>981</v>
      </c>
      <c r="AJ53" s="30" t="s">
        <v>374</v>
      </c>
      <c r="AK53" s="30" t="s">
        <v>963</v>
      </c>
      <c r="AL53" s="30" t="s">
        <v>374</v>
      </c>
    </row>
    <row r="54" spans="1:38" s="37" customFormat="1" ht="86.25" customHeight="1" x14ac:dyDescent="0.25">
      <c r="A54" s="30">
        <f t="shared" si="2"/>
        <v>39</v>
      </c>
      <c r="B54" s="33" t="s">
        <v>268</v>
      </c>
      <c r="C54" s="30">
        <v>6685015856</v>
      </c>
      <c r="D54" s="30" t="s">
        <v>364</v>
      </c>
      <c r="E54" s="30" t="s">
        <v>365</v>
      </c>
      <c r="F54" s="30" t="s">
        <v>367</v>
      </c>
      <c r="G54" s="30">
        <v>1</v>
      </c>
      <c r="H54" s="30" t="s">
        <v>176</v>
      </c>
      <c r="I54" s="30" t="s">
        <v>51</v>
      </c>
      <c r="J54" s="30" t="s">
        <v>70</v>
      </c>
      <c r="K54" s="30" t="s">
        <v>44</v>
      </c>
      <c r="L54" s="30" t="s">
        <v>145</v>
      </c>
      <c r="M54" s="31">
        <v>1</v>
      </c>
      <c r="N54" s="49">
        <v>1.1000000000000001</v>
      </c>
      <c r="O54" s="49">
        <v>1</v>
      </c>
      <c r="P54" s="49">
        <v>0.74</v>
      </c>
      <c r="Q54" s="30" t="s">
        <v>124</v>
      </c>
      <c r="R54" s="31">
        <v>0</v>
      </c>
      <c r="S54" s="31">
        <v>0</v>
      </c>
      <c r="T54" s="31">
        <v>0</v>
      </c>
      <c r="U54" s="31">
        <v>0</v>
      </c>
      <c r="V54" s="31"/>
      <c r="W54" s="31"/>
      <c r="X54" s="31"/>
      <c r="Y54" s="31"/>
      <c r="Z54" s="31">
        <v>233</v>
      </c>
      <c r="AA54" s="30" t="s">
        <v>1</v>
      </c>
      <c r="AB54" s="30" t="s">
        <v>41</v>
      </c>
      <c r="AC54" s="30" t="s">
        <v>146</v>
      </c>
      <c r="AD54" s="30" t="s">
        <v>375</v>
      </c>
      <c r="AE54" s="30" t="s">
        <v>376</v>
      </c>
      <c r="AF54" s="30" t="s">
        <v>377</v>
      </c>
      <c r="AG54" s="30" t="s">
        <v>879</v>
      </c>
      <c r="AH54" s="30" t="s">
        <v>881</v>
      </c>
      <c r="AI54" s="30" t="s">
        <v>880</v>
      </c>
      <c r="AJ54" s="30" t="s">
        <v>1553</v>
      </c>
      <c r="AK54" s="30" t="s">
        <v>963</v>
      </c>
      <c r="AL54" s="30" t="s">
        <v>378</v>
      </c>
    </row>
    <row r="55" spans="1:38" s="37" customFormat="1" ht="98.25" customHeight="1" x14ac:dyDescent="0.25">
      <c r="A55" s="65">
        <f t="shared" si="2"/>
        <v>40</v>
      </c>
      <c r="B55" s="65" t="s">
        <v>269</v>
      </c>
      <c r="C55" s="64" t="s">
        <v>363</v>
      </c>
      <c r="D55" s="64" t="s">
        <v>364</v>
      </c>
      <c r="E55" s="64" t="s">
        <v>365</v>
      </c>
      <c r="F55" s="64" t="s">
        <v>367</v>
      </c>
      <c r="G55" s="64">
        <v>1</v>
      </c>
      <c r="H55" s="64" t="s">
        <v>176</v>
      </c>
      <c r="I55" s="64" t="s">
        <v>43</v>
      </c>
      <c r="J55" s="64" t="s">
        <v>126</v>
      </c>
      <c r="K55" s="64" t="s">
        <v>53</v>
      </c>
      <c r="L55" s="64" t="s">
        <v>126</v>
      </c>
      <c r="M55" s="31">
        <v>3</v>
      </c>
      <c r="N55" s="49">
        <v>3.3</v>
      </c>
      <c r="O55" s="49">
        <v>1</v>
      </c>
      <c r="P55" s="49">
        <v>3.3</v>
      </c>
      <c r="Q55" s="64" t="s">
        <v>124</v>
      </c>
      <c r="R55" s="70">
        <v>0</v>
      </c>
      <c r="S55" s="70">
        <v>0</v>
      </c>
      <c r="T55" s="70">
        <v>0</v>
      </c>
      <c r="U55" s="70">
        <v>0</v>
      </c>
      <c r="V55" s="31">
        <v>2</v>
      </c>
      <c r="W55" s="31">
        <v>2.2000000000000002</v>
      </c>
      <c r="X55" s="31">
        <v>1</v>
      </c>
      <c r="Y55" s="31">
        <v>2.2000000000000002</v>
      </c>
      <c r="Z55" s="70">
        <v>233</v>
      </c>
      <c r="AA55" s="64" t="s">
        <v>1</v>
      </c>
      <c r="AB55" s="64" t="s">
        <v>41</v>
      </c>
      <c r="AC55" s="64" t="s">
        <v>178</v>
      </c>
      <c r="AD55" s="64" t="s">
        <v>44</v>
      </c>
      <c r="AE55" s="64" t="s">
        <v>448</v>
      </c>
      <c r="AF55" s="64" t="s">
        <v>449</v>
      </c>
      <c r="AG55" s="30" t="s">
        <v>966</v>
      </c>
      <c r="AH55" s="30" t="s">
        <v>994</v>
      </c>
      <c r="AI55" s="30" t="s">
        <v>997</v>
      </c>
      <c r="AJ55" s="64" t="s">
        <v>1554</v>
      </c>
      <c r="AK55" s="30" t="s">
        <v>963</v>
      </c>
      <c r="AL55" s="30" t="s">
        <v>730</v>
      </c>
    </row>
    <row r="56" spans="1:38" s="37" customFormat="1" ht="86.25" customHeight="1" x14ac:dyDescent="0.25">
      <c r="A56" s="96"/>
      <c r="B56" s="96"/>
      <c r="C56" s="64"/>
      <c r="D56" s="64"/>
      <c r="E56" s="64"/>
      <c r="F56" s="64"/>
      <c r="G56" s="64"/>
      <c r="H56" s="64"/>
      <c r="I56" s="64"/>
      <c r="J56" s="64"/>
      <c r="K56" s="64"/>
      <c r="L56" s="64"/>
      <c r="M56" s="31">
        <v>1</v>
      </c>
      <c r="N56" s="49">
        <v>0.12</v>
      </c>
      <c r="O56" s="49">
        <v>0.7</v>
      </c>
      <c r="P56" s="49">
        <v>0.12</v>
      </c>
      <c r="Q56" s="64"/>
      <c r="R56" s="70"/>
      <c r="S56" s="70"/>
      <c r="T56" s="70"/>
      <c r="U56" s="70"/>
      <c r="V56" s="31"/>
      <c r="W56" s="31"/>
      <c r="X56" s="31"/>
      <c r="Y56" s="31"/>
      <c r="Z56" s="70"/>
      <c r="AA56" s="64"/>
      <c r="AB56" s="64"/>
      <c r="AC56" s="64"/>
      <c r="AD56" s="64"/>
      <c r="AE56" s="64"/>
      <c r="AF56" s="64"/>
      <c r="AG56" s="30" t="s">
        <v>995</v>
      </c>
      <c r="AH56" s="30">
        <v>665200153167</v>
      </c>
      <c r="AI56" s="30" t="s">
        <v>996</v>
      </c>
      <c r="AJ56" s="64"/>
      <c r="AK56" s="30" t="s">
        <v>486</v>
      </c>
      <c r="AL56" s="30" t="s">
        <v>486</v>
      </c>
    </row>
    <row r="57" spans="1:38" s="37" customFormat="1" ht="86.25" customHeight="1" x14ac:dyDescent="0.25">
      <c r="A57" s="30">
        <v>41</v>
      </c>
      <c r="B57" s="33" t="s">
        <v>270</v>
      </c>
      <c r="C57" s="30" t="s">
        <v>175</v>
      </c>
      <c r="D57" s="30" t="s">
        <v>133</v>
      </c>
      <c r="E57" s="30" t="s">
        <v>134</v>
      </c>
      <c r="F57" s="30" t="s">
        <v>235</v>
      </c>
      <c r="G57" s="30">
        <v>1</v>
      </c>
      <c r="H57" s="30" t="s">
        <v>176</v>
      </c>
      <c r="I57" s="30" t="s">
        <v>43</v>
      </c>
      <c r="J57" s="30" t="s">
        <v>126</v>
      </c>
      <c r="K57" s="30" t="s">
        <v>53</v>
      </c>
      <c r="L57" s="30" t="s">
        <v>126</v>
      </c>
      <c r="M57" s="30">
        <v>2</v>
      </c>
      <c r="N57" s="49">
        <v>2.2000000000000002</v>
      </c>
      <c r="O57" s="49">
        <v>1</v>
      </c>
      <c r="P57" s="49">
        <v>2</v>
      </c>
      <c r="Q57" s="30" t="s">
        <v>124</v>
      </c>
      <c r="R57" s="31">
        <v>0</v>
      </c>
      <c r="S57" s="31">
        <v>0</v>
      </c>
      <c r="T57" s="31">
        <v>0</v>
      </c>
      <c r="U57" s="31">
        <v>0</v>
      </c>
      <c r="V57" s="31">
        <v>1</v>
      </c>
      <c r="W57" s="31">
        <v>1.1000000000000001</v>
      </c>
      <c r="X57" s="31">
        <v>1</v>
      </c>
      <c r="Y57" s="31">
        <v>1.1000000000000001</v>
      </c>
      <c r="Z57" s="31">
        <v>233</v>
      </c>
      <c r="AA57" s="30" t="s">
        <v>1</v>
      </c>
      <c r="AB57" s="30" t="s">
        <v>41</v>
      </c>
      <c r="AC57" s="30" t="s">
        <v>178</v>
      </c>
      <c r="AD57" s="30" t="s">
        <v>312</v>
      </c>
      <c r="AE57" s="30" t="s">
        <v>450</v>
      </c>
      <c r="AF57" s="30" t="s">
        <v>451</v>
      </c>
      <c r="AG57" s="30" t="s">
        <v>934</v>
      </c>
      <c r="AH57" s="30" t="s">
        <v>969</v>
      </c>
      <c r="AI57" s="30" t="s">
        <v>998</v>
      </c>
      <c r="AJ57" s="30" t="s">
        <v>1555</v>
      </c>
      <c r="AK57" s="30" t="s">
        <v>963</v>
      </c>
      <c r="AL57" s="30" t="s">
        <v>731</v>
      </c>
    </row>
    <row r="58" spans="1:38" s="37" customFormat="1" ht="86.25" customHeight="1" x14ac:dyDescent="0.25">
      <c r="A58" s="30">
        <f t="shared" si="2"/>
        <v>42</v>
      </c>
      <c r="B58" s="33" t="s">
        <v>271</v>
      </c>
      <c r="C58" s="30" t="s">
        <v>175</v>
      </c>
      <c r="D58" s="30" t="s">
        <v>133</v>
      </c>
      <c r="E58" s="30" t="s">
        <v>134</v>
      </c>
      <c r="F58" s="30" t="s">
        <v>235</v>
      </c>
      <c r="G58" s="30">
        <v>1</v>
      </c>
      <c r="H58" s="30" t="s">
        <v>176</v>
      </c>
      <c r="I58" s="30" t="s">
        <v>43</v>
      </c>
      <c r="J58" s="30" t="s">
        <v>126</v>
      </c>
      <c r="K58" s="30" t="s">
        <v>53</v>
      </c>
      <c r="L58" s="30" t="s">
        <v>126</v>
      </c>
      <c r="M58" s="31">
        <v>5</v>
      </c>
      <c r="N58" s="49">
        <v>5.5</v>
      </c>
      <c r="O58" s="49">
        <v>1</v>
      </c>
      <c r="P58" s="49">
        <v>5.5</v>
      </c>
      <c r="Q58" s="30" t="s">
        <v>124</v>
      </c>
      <c r="R58" s="31">
        <v>0</v>
      </c>
      <c r="S58" s="31">
        <v>0</v>
      </c>
      <c r="T58" s="31">
        <v>0</v>
      </c>
      <c r="U58" s="31">
        <v>0</v>
      </c>
      <c r="V58" s="31">
        <v>1</v>
      </c>
      <c r="W58" s="31">
        <v>1.1000000000000001</v>
      </c>
      <c r="X58" s="31">
        <v>1</v>
      </c>
      <c r="Y58" s="31">
        <v>1.1000000000000001</v>
      </c>
      <c r="Z58" s="31">
        <v>233</v>
      </c>
      <c r="AA58" s="30" t="s">
        <v>1</v>
      </c>
      <c r="AB58" s="30" t="s">
        <v>41</v>
      </c>
      <c r="AC58" s="30" t="s">
        <v>163</v>
      </c>
      <c r="AD58" s="30" t="s">
        <v>164</v>
      </c>
      <c r="AE58" s="30" t="s">
        <v>379</v>
      </c>
      <c r="AF58" s="30" t="s">
        <v>380</v>
      </c>
      <c r="AG58" s="30" t="s">
        <v>953</v>
      </c>
      <c r="AH58" s="30" t="s">
        <v>954</v>
      </c>
      <c r="AI58" s="30" t="s">
        <v>1872</v>
      </c>
      <c r="AJ58" s="30" t="s">
        <v>1556</v>
      </c>
      <c r="AK58" s="30" t="s">
        <v>963</v>
      </c>
      <c r="AL58" s="30" t="s">
        <v>1676</v>
      </c>
    </row>
    <row r="59" spans="1:38" s="37" customFormat="1" ht="86.25" customHeight="1" x14ac:dyDescent="0.25">
      <c r="A59" s="30">
        <f t="shared" si="2"/>
        <v>43</v>
      </c>
      <c r="B59" s="33" t="s">
        <v>272</v>
      </c>
      <c r="C59" s="30" t="s">
        <v>363</v>
      </c>
      <c r="D59" s="30" t="s">
        <v>364</v>
      </c>
      <c r="E59" s="30" t="s">
        <v>365</v>
      </c>
      <c r="F59" s="30" t="s">
        <v>367</v>
      </c>
      <c r="G59" s="30">
        <v>1</v>
      </c>
      <c r="H59" s="30" t="s">
        <v>176</v>
      </c>
      <c r="I59" s="30" t="s">
        <v>43</v>
      </c>
      <c r="J59" s="30" t="s">
        <v>126</v>
      </c>
      <c r="K59" s="30" t="s">
        <v>53</v>
      </c>
      <c r="L59" s="30" t="s">
        <v>126</v>
      </c>
      <c r="M59" s="30">
        <v>3</v>
      </c>
      <c r="N59" s="49">
        <v>3.3</v>
      </c>
      <c r="O59" s="49">
        <v>1</v>
      </c>
      <c r="P59" s="49">
        <v>3</v>
      </c>
      <c r="Q59" s="30" t="s">
        <v>124</v>
      </c>
      <c r="R59" s="31">
        <v>0</v>
      </c>
      <c r="S59" s="31">
        <v>0</v>
      </c>
      <c r="T59" s="31">
        <v>0</v>
      </c>
      <c r="U59" s="31">
        <v>0</v>
      </c>
      <c r="V59" s="31">
        <v>1</v>
      </c>
      <c r="W59" s="31">
        <v>1.1000000000000001</v>
      </c>
      <c r="X59" s="31">
        <v>1</v>
      </c>
      <c r="Y59" s="31">
        <v>1.1000000000000001</v>
      </c>
      <c r="Z59" s="31">
        <v>233</v>
      </c>
      <c r="AA59" s="30" t="s">
        <v>1</v>
      </c>
      <c r="AB59" s="30" t="s">
        <v>41</v>
      </c>
      <c r="AC59" s="30" t="s">
        <v>127</v>
      </c>
      <c r="AD59" s="30" t="s">
        <v>308</v>
      </c>
      <c r="AE59" s="30" t="s">
        <v>381</v>
      </c>
      <c r="AF59" s="30" t="s">
        <v>382</v>
      </c>
      <c r="AG59" s="30" t="s">
        <v>950</v>
      </c>
      <c r="AH59" s="30" t="s">
        <v>967</v>
      </c>
      <c r="AI59" s="30" t="s">
        <v>968</v>
      </c>
      <c r="AJ59" s="30" t="s">
        <v>1557</v>
      </c>
      <c r="AK59" s="30" t="s">
        <v>963</v>
      </c>
      <c r="AL59" s="30" t="s">
        <v>383</v>
      </c>
    </row>
    <row r="60" spans="1:38" s="37" customFormat="1" ht="86.25" customHeight="1" x14ac:dyDescent="0.25">
      <c r="A60" s="30">
        <f t="shared" si="2"/>
        <v>44</v>
      </c>
      <c r="B60" s="33" t="s">
        <v>273</v>
      </c>
      <c r="C60" s="30" t="s">
        <v>363</v>
      </c>
      <c r="D60" s="30" t="s">
        <v>364</v>
      </c>
      <c r="E60" s="30" t="s">
        <v>365</v>
      </c>
      <c r="F60" s="30" t="s">
        <v>367</v>
      </c>
      <c r="G60" s="30">
        <v>1</v>
      </c>
      <c r="H60" s="30" t="s">
        <v>67</v>
      </c>
      <c r="I60" s="30" t="s">
        <v>51</v>
      </c>
      <c r="J60" s="30" t="s">
        <v>70</v>
      </c>
      <c r="K60" s="30" t="s">
        <v>53</v>
      </c>
      <c r="L60" s="30" t="s">
        <v>126</v>
      </c>
      <c r="M60" s="31">
        <v>3</v>
      </c>
      <c r="N60" s="49">
        <v>3.3</v>
      </c>
      <c r="O60" s="49">
        <v>1</v>
      </c>
      <c r="P60" s="49">
        <v>3</v>
      </c>
      <c r="Q60" s="30" t="s">
        <v>124</v>
      </c>
      <c r="R60" s="31">
        <v>0</v>
      </c>
      <c r="S60" s="31">
        <v>0</v>
      </c>
      <c r="T60" s="31">
        <v>0</v>
      </c>
      <c r="U60" s="31">
        <v>0</v>
      </c>
      <c r="V60" s="31">
        <v>2</v>
      </c>
      <c r="W60" s="31">
        <v>2.2000000000000002</v>
      </c>
      <c r="X60" s="31">
        <v>1</v>
      </c>
      <c r="Y60" s="31">
        <v>2.2000000000000002</v>
      </c>
      <c r="Z60" s="31">
        <v>233</v>
      </c>
      <c r="AA60" s="30" t="s">
        <v>1</v>
      </c>
      <c r="AB60" s="30" t="s">
        <v>41</v>
      </c>
      <c r="AC60" s="30" t="s">
        <v>211</v>
      </c>
      <c r="AD60" s="30" t="s">
        <v>42</v>
      </c>
      <c r="AE60" s="30" t="s">
        <v>384</v>
      </c>
      <c r="AF60" s="30" t="s">
        <v>385</v>
      </c>
      <c r="AG60" s="30" t="s">
        <v>950</v>
      </c>
      <c r="AH60" s="30" t="s">
        <v>951</v>
      </c>
      <c r="AI60" s="30" t="s">
        <v>952</v>
      </c>
      <c r="AJ60" s="30" t="s">
        <v>386</v>
      </c>
      <c r="AK60" s="30" t="s">
        <v>963</v>
      </c>
      <c r="AL60" s="30" t="s">
        <v>386</v>
      </c>
    </row>
    <row r="61" spans="1:38" s="37" customFormat="1" ht="101.25" customHeight="1" x14ac:dyDescent="0.25">
      <c r="A61" s="30">
        <f t="shared" si="2"/>
        <v>45</v>
      </c>
      <c r="B61" s="33" t="s">
        <v>1874</v>
      </c>
      <c r="C61" s="30" t="s">
        <v>387</v>
      </c>
      <c r="D61" s="30" t="s">
        <v>388</v>
      </c>
      <c r="E61" s="30" t="s">
        <v>389</v>
      </c>
      <c r="F61" s="30" t="s">
        <v>390</v>
      </c>
      <c r="G61" s="30">
        <v>1</v>
      </c>
      <c r="H61" s="30" t="s">
        <v>176</v>
      </c>
      <c r="I61" s="30" t="s">
        <v>51</v>
      </c>
      <c r="J61" s="30" t="s">
        <v>70</v>
      </c>
      <c r="K61" s="30" t="s">
        <v>53</v>
      </c>
      <c r="L61" s="30" t="s">
        <v>126</v>
      </c>
      <c r="M61" s="30">
        <v>1</v>
      </c>
      <c r="N61" s="49">
        <v>1.1000000000000001</v>
      </c>
      <c r="O61" s="49">
        <v>1</v>
      </c>
      <c r="P61" s="49">
        <v>0.39</v>
      </c>
      <c r="Q61" s="30" t="s">
        <v>124</v>
      </c>
      <c r="R61" s="31">
        <v>0</v>
      </c>
      <c r="S61" s="31">
        <v>0</v>
      </c>
      <c r="T61" s="31">
        <v>0</v>
      </c>
      <c r="U61" s="31">
        <v>0</v>
      </c>
      <c r="V61" s="31">
        <v>1</v>
      </c>
      <c r="W61" s="31">
        <v>1.1000000000000001</v>
      </c>
      <c r="X61" s="31">
        <v>1</v>
      </c>
      <c r="Y61" s="31">
        <v>1.1000000000000001</v>
      </c>
      <c r="Z61" s="31">
        <v>233</v>
      </c>
      <c r="AA61" s="30" t="s">
        <v>1</v>
      </c>
      <c r="AB61" s="30" t="s">
        <v>41</v>
      </c>
      <c r="AC61" s="30" t="s">
        <v>211</v>
      </c>
      <c r="AD61" s="30" t="s">
        <v>46</v>
      </c>
      <c r="AE61" s="30" t="s">
        <v>391</v>
      </c>
      <c r="AF61" s="30" t="s">
        <v>392</v>
      </c>
      <c r="AG61" s="30" t="s">
        <v>940</v>
      </c>
      <c r="AH61" s="30" t="s">
        <v>941</v>
      </c>
      <c r="AI61" s="30" t="s">
        <v>942</v>
      </c>
      <c r="AJ61" s="30" t="s">
        <v>393</v>
      </c>
      <c r="AK61" s="30" t="s">
        <v>963</v>
      </c>
      <c r="AL61" s="30" t="s">
        <v>393</v>
      </c>
    </row>
    <row r="62" spans="1:38" s="37" customFormat="1" ht="86.25" customHeight="1" x14ac:dyDescent="0.25">
      <c r="A62" s="30">
        <f t="shared" si="2"/>
        <v>46</v>
      </c>
      <c r="B62" s="33" t="s">
        <v>274</v>
      </c>
      <c r="C62" s="30" t="s">
        <v>175</v>
      </c>
      <c r="D62" s="30" t="s">
        <v>133</v>
      </c>
      <c r="E62" s="30" t="s">
        <v>134</v>
      </c>
      <c r="F62" s="30" t="s">
        <v>235</v>
      </c>
      <c r="G62" s="30">
        <v>1</v>
      </c>
      <c r="H62" s="30" t="s">
        <v>176</v>
      </c>
      <c r="I62" s="30" t="s">
        <v>44</v>
      </c>
      <c r="J62" s="30" t="s">
        <v>177</v>
      </c>
      <c r="K62" s="30" t="s">
        <v>44</v>
      </c>
      <c r="L62" s="30" t="s">
        <v>145</v>
      </c>
      <c r="M62" s="30">
        <v>4</v>
      </c>
      <c r="N62" s="49">
        <v>4.4000000000000004</v>
      </c>
      <c r="O62" s="49">
        <v>1</v>
      </c>
      <c r="P62" s="49">
        <v>2.17</v>
      </c>
      <c r="Q62" s="30" t="s">
        <v>124</v>
      </c>
      <c r="R62" s="31">
        <v>0</v>
      </c>
      <c r="S62" s="31">
        <v>0</v>
      </c>
      <c r="T62" s="31">
        <v>0</v>
      </c>
      <c r="U62" s="31">
        <v>0</v>
      </c>
      <c r="V62" s="31">
        <v>1</v>
      </c>
      <c r="W62" s="31">
        <v>1.1000000000000001</v>
      </c>
      <c r="X62" s="31">
        <v>1</v>
      </c>
      <c r="Y62" s="31">
        <v>1</v>
      </c>
      <c r="Z62" s="31">
        <v>233</v>
      </c>
      <c r="AA62" s="30" t="s">
        <v>1</v>
      </c>
      <c r="AB62" s="30" t="s">
        <v>349</v>
      </c>
      <c r="AC62" s="30" t="s">
        <v>138</v>
      </c>
      <c r="AD62" s="30" t="s">
        <v>49</v>
      </c>
      <c r="AE62" s="30" t="s">
        <v>398</v>
      </c>
      <c r="AF62" s="30" t="s">
        <v>399</v>
      </c>
      <c r="AG62" s="30" t="s">
        <v>159</v>
      </c>
      <c r="AH62" s="30" t="s">
        <v>159</v>
      </c>
      <c r="AI62" s="30" t="s">
        <v>1743</v>
      </c>
      <c r="AJ62" s="30" t="s">
        <v>159</v>
      </c>
      <c r="AK62" s="30" t="s">
        <v>963</v>
      </c>
      <c r="AL62" s="30" t="s">
        <v>400</v>
      </c>
    </row>
    <row r="63" spans="1:38" s="37" customFormat="1" ht="86.25" customHeight="1" x14ac:dyDescent="0.25">
      <c r="A63" s="30">
        <f t="shared" si="2"/>
        <v>47</v>
      </c>
      <c r="B63" s="33" t="s">
        <v>275</v>
      </c>
      <c r="C63" s="30" t="s">
        <v>175</v>
      </c>
      <c r="D63" s="30" t="s">
        <v>133</v>
      </c>
      <c r="E63" s="30" t="s">
        <v>134</v>
      </c>
      <c r="F63" s="30" t="s">
        <v>235</v>
      </c>
      <c r="G63" s="30">
        <v>1</v>
      </c>
      <c r="H63" s="30" t="s">
        <v>176</v>
      </c>
      <c r="I63" s="30" t="s">
        <v>44</v>
      </c>
      <c r="J63" s="30" t="s">
        <v>177</v>
      </c>
      <c r="K63" s="30" t="s">
        <v>44</v>
      </c>
      <c r="L63" s="30" t="s">
        <v>145</v>
      </c>
      <c r="M63" s="30">
        <v>2</v>
      </c>
      <c r="N63" s="49">
        <v>2.2000000000000002</v>
      </c>
      <c r="O63" s="49">
        <v>1</v>
      </c>
      <c r="P63" s="49">
        <v>2.17</v>
      </c>
      <c r="Q63" s="30" t="s">
        <v>124</v>
      </c>
      <c r="R63" s="31">
        <v>0</v>
      </c>
      <c r="S63" s="31">
        <v>0</v>
      </c>
      <c r="T63" s="31">
        <v>0</v>
      </c>
      <c r="U63" s="31">
        <v>0</v>
      </c>
      <c r="V63" s="31"/>
      <c r="W63" s="31"/>
      <c r="X63" s="31"/>
      <c r="Y63" s="31"/>
      <c r="Z63" s="31">
        <v>233</v>
      </c>
      <c r="AA63" s="30" t="s">
        <v>1</v>
      </c>
      <c r="AB63" s="30" t="s">
        <v>349</v>
      </c>
      <c r="AC63" s="30" t="s">
        <v>138</v>
      </c>
      <c r="AD63" s="30" t="s">
        <v>71</v>
      </c>
      <c r="AE63" s="30" t="s">
        <v>401</v>
      </c>
      <c r="AF63" s="30" t="s">
        <v>402</v>
      </c>
      <c r="AG63" s="30" t="s">
        <v>159</v>
      </c>
      <c r="AH63" s="30" t="s">
        <v>159</v>
      </c>
      <c r="AI63" s="30" t="s">
        <v>1743</v>
      </c>
      <c r="AJ63" s="30" t="s">
        <v>159</v>
      </c>
      <c r="AK63" s="30" t="s">
        <v>963</v>
      </c>
      <c r="AL63" s="30" t="s">
        <v>403</v>
      </c>
    </row>
    <row r="64" spans="1:38" s="37" customFormat="1" ht="86.25" customHeight="1" x14ac:dyDescent="0.25">
      <c r="A64" s="30">
        <f t="shared" si="2"/>
        <v>48</v>
      </c>
      <c r="B64" s="33" t="s">
        <v>276</v>
      </c>
      <c r="C64" s="30" t="s">
        <v>175</v>
      </c>
      <c r="D64" s="30" t="s">
        <v>133</v>
      </c>
      <c r="E64" s="30" t="s">
        <v>134</v>
      </c>
      <c r="F64" s="30" t="s">
        <v>235</v>
      </c>
      <c r="G64" s="30">
        <v>1</v>
      </c>
      <c r="H64" s="30" t="s">
        <v>176</v>
      </c>
      <c r="I64" s="30" t="s">
        <v>44</v>
      </c>
      <c r="J64" s="30" t="s">
        <v>177</v>
      </c>
      <c r="K64" s="30" t="s">
        <v>44</v>
      </c>
      <c r="L64" s="30" t="s">
        <v>145</v>
      </c>
      <c r="M64" s="31">
        <v>2</v>
      </c>
      <c r="N64" s="49">
        <v>2.2000000000000002</v>
      </c>
      <c r="O64" s="49">
        <v>1</v>
      </c>
      <c r="P64" s="49">
        <v>2.2000000000000002</v>
      </c>
      <c r="Q64" s="30" t="s">
        <v>124</v>
      </c>
      <c r="R64" s="31">
        <v>0</v>
      </c>
      <c r="S64" s="31">
        <v>0</v>
      </c>
      <c r="T64" s="31">
        <v>0</v>
      </c>
      <c r="U64" s="31">
        <v>0</v>
      </c>
      <c r="V64" s="31">
        <v>1</v>
      </c>
      <c r="W64" s="31">
        <v>1.1000000000000001</v>
      </c>
      <c r="X64" s="31">
        <v>1</v>
      </c>
      <c r="Y64" s="31">
        <v>1.1000000000000001</v>
      </c>
      <c r="Z64" s="31">
        <v>233</v>
      </c>
      <c r="AA64" s="30" t="s">
        <v>1</v>
      </c>
      <c r="AB64" s="30" t="s">
        <v>349</v>
      </c>
      <c r="AC64" s="30" t="s">
        <v>138</v>
      </c>
      <c r="AD64" s="30" t="s">
        <v>404</v>
      </c>
      <c r="AE64" s="30" t="s">
        <v>405</v>
      </c>
      <c r="AF64" s="30" t="s">
        <v>406</v>
      </c>
      <c r="AG64" s="30" t="s">
        <v>159</v>
      </c>
      <c r="AH64" s="30" t="s">
        <v>159</v>
      </c>
      <c r="AI64" s="30" t="s">
        <v>1743</v>
      </c>
      <c r="AJ64" s="30" t="s">
        <v>159</v>
      </c>
      <c r="AK64" s="30" t="s">
        <v>963</v>
      </c>
      <c r="AL64" s="30" t="s">
        <v>407</v>
      </c>
    </row>
    <row r="65" spans="1:38" s="37" customFormat="1" ht="86.25" customHeight="1" x14ac:dyDescent="0.25">
      <c r="A65" s="30">
        <f t="shared" si="2"/>
        <v>49</v>
      </c>
      <c r="B65" s="33" t="s">
        <v>277</v>
      </c>
      <c r="C65" s="30" t="s">
        <v>175</v>
      </c>
      <c r="D65" s="30" t="s">
        <v>133</v>
      </c>
      <c r="E65" s="30" t="s">
        <v>134</v>
      </c>
      <c r="F65" s="30" t="s">
        <v>235</v>
      </c>
      <c r="G65" s="30">
        <v>1</v>
      </c>
      <c r="H65" s="30" t="s">
        <v>176</v>
      </c>
      <c r="I65" s="30" t="s">
        <v>44</v>
      </c>
      <c r="J65" s="30" t="s">
        <v>177</v>
      </c>
      <c r="K65" s="30" t="s">
        <v>44</v>
      </c>
      <c r="L65" s="30" t="s">
        <v>145</v>
      </c>
      <c r="M65" s="31">
        <v>2</v>
      </c>
      <c r="N65" s="49">
        <v>2.2000000000000002</v>
      </c>
      <c r="O65" s="49">
        <v>1</v>
      </c>
      <c r="P65" s="49">
        <v>2.17</v>
      </c>
      <c r="Q65" s="30" t="s">
        <v>124</v>
      </c>
      <c r="R65" s="31">
        <v>0</v>
      </c>
      <c r="S65" s="31">
        <v>0</v>
      </c>
      <c r="T65" s="31">
        <v>0</v>
      </c>
      <c r="U65" s="31">
        <v>0</v>
      </c>
      <c r="V65" s="31">
        <v>1</v>
      </c>
      <c r="W65" s="31">
        <v>1.1000000000000001</v>
      </c>
      <c r="X65" s="31">
        <v>1</v>
      </c>
      <c r="Y65" s="31">
        <v>1.1000000000000001</v>
      </c>
      <c r="Z65" s="31">
        <v>233</v>
      </c>
      <c r="AA65" s="30" t="s">
        <v>1</v>
      </c>
      <c r="AB65" s="30" t="s">
        <v>41</v>
      </c>
      <c r="AC65" s="30" t="s">
        <v>300</v>
      </c>
      <c r="AD65" s="30">
        <v>26</v>
      </c>
      <c r="AE65" s="30" t="s">
        <v>408</v>
      </c>
      <c r="AF65" s="30" t="s">
        <v>409</v>
      </c>
      <c r="AG65" s="30" t="s">
        <v>934</v>
      </c>
      <c r="AH65" s="30" t="s">
        <v>1001</v>
      </c>
      <c r="AI65" s="30" t="s">
        <v>1002</v>
      </c>
      <c r="AJ65" s="30" t="s">
        <v>1558</v>
      </c>
      <c r="AK65" s="30" t="s">
        <v>963</v>
      </c>
      <c r="AL65" s="30" t="s">
        <v>1672</v>
      </c>
    </row>
    <row r="66" spans="1:38" s="37" customFormat="1" ht="147" customHeight="1" x14ac:dyDescent="0.25">
      <c r="A66" s="30">
        <f t="shared" si="2"/>
        <v>50</v>
      </c>
      <c r="B66" s="33" t="s">
        <v>278</v>
      </c>
      <c r="C66" s="30" t="s">
        <v>395</v>
      </c>
      <c r="D66" s="10">
        <v>1169658006088</v>
      </c>
      <c r="E66" s="30" t="s">
        <v>292</v>
      </c>
      <c r="F66" s="30" t="s">
        <v>396</v>
      </c>
      <c r="G66" s="30">
        <v>1</v>
      </c>
      <c r="H66" s="30" t="s">
        <v>176</v>
      </c>
      <c r="I66" s="30" t="s">
        <v>44</v>
      </c>
      <c r="J66" s="30" t="s">
        <v>177</v>
      </c>
      <c r="K66" s="30" t="s">
        <v>44</v>
      </c>
      <c r="L66" s="30" t="s">
        <v>145</v>
      </c>
      <c r="M66" s="31">
        <v>2</v>
      </c>
      <c r="N66" s="49">
        <v>2.2000000000000002</v>
      </c>
      <c r="O66" s="49">
        <v>1</v>
      </c>
      <c r="P66" s="49">
        <v>1.1000000000000001</v>
      </c>
      <c r="Q66" s="30" t="s">
        <v>124</v>
      </c>
      <c r="R66" s="31">
        <v>0</v>
      </c>
      <c r="S66" s="31">
        <v>0</v>
      </c>
      <c r="T66" s="31">
        <v>0</v>
      </c>
      <c r="U66" s="31">
        <v>0</v>
      </c>
      <c r="V66" s="31">
        <v>1</v>
      </c>
      <c r="W66" s="31">
        <v>1.1000000000000001</v>
      </c>
      <c r="X66" s="31">
        <v>1</v>
      </c>
      <c r="Y66" s="31">
        <v>1.1000000000000001</v>
      </c>
      <c r="Z66" s="31">
        <v>233</v>
      </c>
      <c r="AA66" s="30" t="s">
        <v>1</v>
      </c>
      <c r="AB66" s="30" t="s">
        <v>41</v>
      </c>
      <c r="AC66" s="30" t="s">
        <v>136</v>
      </c>
      <c r="AD66" s="30" t="s">
        <v>410</v>
      </c>
      <c r="AE66" s="30" t="s">
        <v>452</v>
      </c>
      <c r="AF66" s="30" t="s">
        <v>453</v>
      </c>
      <c r="AG66" s="30" t="s">
        <v>934</v>
      </c>
      <c r="AH66" s="30" t="s">
        <v>395</v>
      </c>
      <c r="AI66" s="30" t="s">
        <v>1873</v>
      </c>
      <c r="AJ66" s="30" t="s">
        <v>411</v>
      </c>
      <c r="AK66" s="30" t="s">
        <v>963</v>
      </c>
      <c r="AL66" s="30" t="s">
        <v>411</v>
      </c>
    </row>
    <row r="67" spans="1:38" s="37" customFormat="1" ht="153" x14ac:dyDescent="0.25">
      <c r="A67" s="30">
        <f t="shared" si="2"/>
        <v>51</v>
      </c>
      <c r="B67" s="33" t="s">
        <v>279</v>
      </c>
      <c r="C67" s="30" t="s">
        <v>132</v>
      </c>
      <c r="D67" s="30" t="s">
        <v>133</v>
      </c>
      <c r="E67" s="30" t="s">
        <v>134</v>
      </c>
      <c r="F67" s="30" t="s">
        <v>135</v>
      </c>
      <c r="G67" s="30">
        <v>1</v>
      </c>
      <c r="H67" s="30" t="s">
        <v>176</v>
      </c>
      <c r="I67" s="30" t="s">
        <v>51</v>
      </c>
      <c r="J67" s="30" t="s">
        <v>70</v>
      </c>
      <c r="K67" s="30" t="s">
        <v>53</v>
      </c>
      <c r="L67" s="30" t="s">
        <v>126</v>
      </c>
      <c r="M67" s="31">
        <v>1</v>
      </c>
      <c r="N67" s="49">
        <v>1.1000000000000001</v>
      </c>
      <c r="O67" s="49">
        <v>1</v>
      </c>
      <c r="P67" s="49">
        <v>0.45</v>
      </c>
      <c r="Q67" s="30" t="s">
        <v>124</v>
      </c>
      <c r="R67" s="31">
        <v>0</v>
      </c>
      <c r="S67" s="31">
        <v>0</v>
      </c>
      <c r="T67" s="31">
        <v>0</v>
      </c>
      <c r="U67" s="31">
        <v>0</v>
      </c>
      <c r="V67" s="31"/>
      <c r="W67" s="31"/>
      <c r="X67" s="31"/>
      <c r="Y67" s="31"/>
      <c r="Z67" s="31">
        <v>233</v>
      </c>
      <c r="AA67" s="30" t="s">
        <v>1</v>
      </c>
      <c r="AB67" s="30" t="s">
        <v>41</v>
      </c>
      <c r="AC67" s="30" t="s">
        <v>136</v>
      </c>
      <c r="AD67" s="30" t="s">
        <v>72</v>
      </c>
      <c r="AE67" s="30" t="s">
        <v>412</v>
      </c>
      <c r="AF67" s="30" t="s">
        <v>413</v>
      </c>
      <c r="AG67" s="30" t="s">
        <v>422</v>
      </c>
      <c r="AH67" s="30" t="s">
        <v>956</v>
      </c>
      <c r="AI67" s="30" t="s">
        <v>957</v>
      </c>
      <c r="AJ67" s="30" t="s">
        <v>414</v>
      </c>
      <c r="AK67" s="30" t="s">
        <v>159</v>
      </c>
      <c r="AL67" s="30"/>
    </row>
    <row r="68" spans="1:38" s="37" customFormat="1" ht="90" customHeight="1" x14ac:dyDescent="0.25">
      <c r="A68" s="30">
        <f t="shared" si="2"/>
        <v>52</v>
      </c>
      <c r="B68" s="33" t="s">
        <v>280</v>
      </c>
      <c r="C68" s="30" t="s">
        <v>132</v>
      </c>
      <c r="D68" s="30" t="s">
        <v>133</v>
      </c>
      <c r="E68" s="30" t="s">
        <v>134</v>
      </c>
      <c r="F68" s="30" t="s">
        <v>135</v>
      </c>
      <c r="G68" s="30">
        <v>1</v>
      </c>
      <c r="H68" s="30" t="s">
        <v>176</v>
      </c>
      <c r="I68" s="30" t="s">
        <v>51</v>
      </c>
      <c r="J68" s="30" t="s">
        <v>70</v>
      </c>
      <c r="K68" s="30" t="s">
        <v>53</v>
      </c>
      <c r="L68" s="30" t="s">
        <v>126</v>
      </c>
      <c r="M68" s="31">
        <v>1</v>
      </c>
      <c r="N68" s="49">
        <v>1.1000000000000001</v>
      </c>
      <c r="O68" s="49">
        <v>0.7</v>
      </c>
      <c r="P68" s="49">
        <v>0.14000000000000001</v>
      </c>
      <c r="Q68" s="30" t="s">
        <v>124</v>
      </c>
      <c r="R68" s="31">
        <v>0</v>
      </c>
      <c r="S68" s="31">
        <v>0</v>
      </c>
      <c r="T68" s="31">
        <v>0</v>
      </c>
      <c r="U68" s="31">
        <v>0</v>
      </c>
      <c r="V68" s="31"/>
      <c r="W68" s="31"/>
      <c r="X68" s="31"/>
      <c r="Y68" s="31"/>
      <c r="Z68" s="31">
        <v>233</v>
      </c>
      <c r="AA68" s="30" t="s">
        <v>1</v>
      </c>
      <c r="AB68" s="30" t="s">
        <v>349</v>
      </c>
      <c r="AC68" s="30" t="s">
        <v>138</v>
      </c>
      <c r="AD68" s="30" t="s">
        <v>415</v>
      </c>
      <c r="AE68" s="30" t="s">
        <v>416</v>
      </c>
      <c r="AF68" s="30" t="s">
        <v>417</v>
      </c>
      <c r="AG68" s="30" t="s">
        <v>219</v>
      </c>
      <c r="AH68" s="30" t="s">
        <v>139</v>
      </c>
      <c r="AI68" s="30" t="s">
        <v>418</v>
      </c>
      <c r="AJ68" s="30" t="s">
        <v>419</v>
      </c>
      <c r="AK68" s="30" t="s">
        <v>159</v>
      </c>
      <c r="AL68" s="30" t="s">
        <v>159</v>
      </c>
    </row>
    <row r="69" spans="1:38" s="37" customFormat="1" ht="90" customHeight="1" x14ac:dyDescent="0.25">
      <c r="A69" s="30">
        <f t="shared" si="2"/>
        <v>53</v>
      </c>
      <c r="B69" s="23" t="s">
        <v>281</v>
      </c>
      <c r="C69" s="64" t="s">
        <v>141</v>
      </c>
      <c r="D69" s="64" t="s">
        <v>142</v>
      </c>
      <c r="E69" s="64" t="s">
        <v>143</v>
      </c>
      <c r="F69" s="64" t="s">
        <v>144</v>
      </c>
      <c r="G69" s="64">
        <v>3</v>
      </c>
      <c r="H69" s="64" t="s">
        <v>122</v>
      </c>
      <c r="I69" s="64" t="s">
        <v>51</v>
      </c>
      <c r="J69" s="64" t="s">
        <v>70</v>
      </c>
      <c r="K69" s="64" t="s">
        <v>44</v>
      </c>
      <c r="L69" s="64" t="s">
        <v>145</v>
      </c>
      <c r="M69" s="31">
        <v>1</v>
      </c>
      <c r="N69" s="49">
        <v>0.66</v>
      </c>
      <c r="O69" s="49">
        <v>0.7</v>
      </c>
      <c r="P69" s="49">
        <v>0.09</v>
      </c>
      <c r="Q69" s="64">
        <v>0</v>
      </c>
      <c r="R69" s="70">
        <v>0</v>
      </c>
      <c r="S69" s="70">
        <v>0</v>
      </c>
      <c r="T69" s="70">
        <v>0</v>
      </c>
      <c r="U69" s="70">
        <v>0</v>
      </c>
      <c r="V69" s="27"/>
      <c r="W69" s="21"/>
      <c r="X69" s="21"/>
      <c r="Y69" s="21"/>
      <c r="Z69" s="70">
        <v>233</v>
      </c>
      <c r="AA69" s="64" t="s">
        <v>1</v>
      </c>
      <c r="AB69" s="64" t="s">
        <v>41</v>
      </c>
      <c r="AC69" s="64" t="s">
        <v>146</v>
      </c>
      <c r="AD69" s="64" t="s">
        <v>40</v>
      </c>
      <c r="AE69" s="64" t="s">
        <v>161</v>
      </c>
      <c r="AF69" s="64" t="s">
        <v>162</v>
      </c>
      <c r="AG69" s="30" t="s">
        <v>160</v>
      </c>
      <c r="AH69" s="30" t="s">
        <v>142</v>
      </c>
      <c r="AI69" s="30" t="s">
        <v>143</v>
      </c>
      <c r="AJ69" s="64" t="s">
        <v>147</v>
      </c>
      <c r="AK69" s="64" t="s">
        <v>159</v>
      </c>
      <c r="AL69" s="64" t="s">
        <v>159</v>
      </c>
    </row>
    <row r="70" spans="1:38" s="37" customFormat="1" ht="90" customHeight="1" x14ac:dyDescent="0.25">
      <c r="A70" s="30">
        <v>54</v>
      </c>
      <c r="B70" s="23" t="s">
        <v>282</v>
      </c>
      <c r="C70" s="64"/>
      <c r="D70" s="64"/>
      <c r="E70" s="64"/>
      <c r="F70" s="64"/>
      <c r="G70" s="64"/>
      <c r="H70" s="64"/>
      <c r="I70" s="64"/>
      <c r="J70" s="64"/>
      <c r="K70" s="64"/>
      <c r="L70" s="64"/>
      <c r="M70" s="31">
        <v>2</v>
      </c>
      <c r="N70" s="49">
        <v>2.2000000000000002</v>
      </c>
      <c r="O70" s="49">
        <v>1</v>
      </c>
      <c r="P70" s="49">
        <v>1.8</v>
      </c>
      <c r="Q70" s="64"/>
      <c r="R70" s="70"/>
      <c r="S70" s="70"/>
      <c r="T70" s="70"/>
      <c r="U70" s="70"/>
      <c r="V70" s="26"/>
      <c r="W70" s="31"/>
      <c r="X70" s="31"/>
      <c r="Y70" s="31"/>
      <c r="Z70" s="70"/>
      <c r="AA70" s="64"/>
      <c r="AB70" s="64"/>
      <c r="AC70" s="64"/>
      <c r="AD70" s="64"/>
      <c r="AE70" s="64"/>
      <c r="AF70" s="64"/>
      <c r="AG70" s="30" t="s">
        <v>625</v>
      </c>
      <c r="AH70" s="30">
        <v>2310031475</v>
      </c>
      <c r="AI70" s="30" t="s">
        <v>868</v>
      </c>
      <c r="AJ70" s="64"/>
      <c r="AK70" s="64"/>
      <c r="AL70" s="64"/>
    </row>
    <row r="71" spans="1:38" s="37" customFormat="1" ht="90" customHeight="1" x14ac:dyDescent="0.25">
      <c r="A71" s="30">
        <f t="shared" si="2"/>
        <v>55</v>
      </c>
      <c r="B71" s="33" t="s">
        <v>283</v>
      </c>
      <c r="C71" s="30" t="s">
        <v>149</v>
      </c>
      <c r="D71" s="30" t="s">
        <v>150</v>
      </c>
      <c r="E71" s="30" t="s">
        <v>173</v>
      </c>
      <c r="F71" s="30" t="s">
        <v>151</v>
      </c>
      <c r="G71" s="30">
        <v>3</v>
      </c>
      <c r="H71" s="30" t="s">
        <v>122</v>
      </c>
      <c r="I71" s="30" t="s">
        <v>51</v>
      </c>
      <c r="J71" s="30" t="s">
        <v>70</v>
      </c>
      <c r="K71" s="30" t="s">
        <v>44</v>
      </c>
      <c r="L71" s="30" t="s">
        <v>145</v>
      </c>
      <c r="M71" s="31">
        <v>1</v>
      </c>
      <c r="N71" s="49">
        <v>1.1000000000000001</v>
      </c>
      <c r="O71" s="49">
        <v>1</v>
      </c>
      <c r="P71" s="49">
        <v>1.1000000000000001</v>
      </c>
      <c r="Q71" s="30" t="s">
        <v>124</v>
      </c>
      <c r="R71" s="31">
        <v>0</v>
      </c>
      <c r="S71" s="31">
        <v>0</v>
      </c>
      <c r="T71" s="31">
        <v>0</v>
      </c>
      <c r="U71" s="31">
        <v>0</v>
      </c>
      <c r="V71" s="31"/>
      <c r="W71" s="31"/>
      <c r="X71" s="31"/>
      <c r="Y71" s="31"/>
      <c r="Z71" s="31">
        <v>233</v>
      </c>
      <c r="AA71" s="30" t="s">
        <v>1</v>
      </c>
      <c r="AB71" s="30" t="s">
        <v>41</v>
      </c>
      <c r="AC71" s="30" t="s">
        <v>152</v>
      </c>
      <c r="AD71" s="30" t="s">
        <v>69</v>
      </c>
      <c r="AE71" s="30" t="s">
        <v>454</v>
      </c>
      <c r="AF71" s="30" t="s">
        <v>455</v>
      </c>
      <c r="AG71" s="30" t="s">
        <v>172</v>
      </c>
      <c r="AH71" s="30" t="s">
        <v>150</v>
      </c>
      <c r="AI71" s="30" t="s">
        <v>173</v>
      </c>
      <c r="AJ71" s="30" t="s">
        <v>153</v>
      </c>
      <c r="AK71" s="30" t="s">
        <v>159</v>
      </c>
      <c r="AL71" s="30" t="s">
        <v>159</v>
      </c>
    </row>
    <row r="72" spans="1:38" s="37" customFormat="1" ht="90" customHeight="1" x14ac:dyDescent="0.25">
      <c r="A72" s="30">
        <f t="shared" si="2"/>
        <v>56</v>
      </c>
      <c r="B72" s="33" t="s">
        <v>284</v>
      </c>
      <c r="C72" s="30" t="s">
        <v>155</v>
      </c>
      <c r="D72" s="30" t="s">
        <v>156</v>
      </c>
      <c r="E72" s="30" t="s">
        <v>154</v>
      </c>
      <c r="F72" s="30" t="s">
        <v>157</v>
      </c>
      <c r="G72" s="30">
        <v>3</v>
      </c>
      <c r="H72" s="30" t="s">
        <v>122</v>
      </c>
      <c r="I72" s="30" t="s">
        <v>51</v>
      </c>
      <c r="J72" s="30" t="s">
        <v>70</v>
      </c>
      <c r="K72" s="30" t="s">
        <v>53</v>
      </c>
      <c r="L72" s="30" t="s">
        <v>126</v>
      </c>
      <c r="M72" s="30">
        <v>1</v>
      </c>
      <c r="N72" s="49">
        <v>1.1000000000000001</v>
      </c>
      <c r="O72" s="49">
        <v>1</v>
      </c>
      <c r="P72" s="49">
        <v>0.75</v>
      </c>
      <c r="Q72" s="30" t="s">
        <v>124</v>
      </c>
      <c r="R72" s="31">
        <v>0</v>
      </c>
      <c r="S72" s="31">
        <v>0</v>
      </c>
      <c r="T72" s="31">
        <v>0</v>
      </c>
      <c r="U72" s="31">
        <v>0</v>
      </c>
      <c r="V72" s="31"/>
      <c r="W72" s="31"/>
      <c r="X72" s="31"/>
      <c r="Y72" s="31"/>
      <c r="Z72" s="31">
        <v>233</v>
      </c>
      <c r="AA72" s="30" t="s">
        <v>1</v>
      </c>
      <c r="AB72" s="30" t="s">
        <v>41</v>
      </c>
      <c r="AC72" s="30" t="s">
        <v>170</v>
      </c>
      <c r="AD72" s="30" t="s">
        <v>171</v>
      </c>
      <c r="AE72" s="30" t="s">
        <v>456</v>
      </c>
      <c r="AF72" s="30" t="s">
        <v>457</v>
      </c>
      <c r="AG72" s="30" t="s">
        <v>158</v>
      </c>
      <c r="AH72" s="30" t="s">
        <v>938</v>
      </c>
      <c r="AI72" s="30" t="s">
        <v>939</v>
      </c>
      <c r="AJ72" s="30" t="s">
        <v>286</v>
      </c>
      <c r="AK72" s="30" t="s">
        <v>159</v>
      </c>
      <c r="AL72" s="30" t="s">
        <v>159</v>
      </c>
    </row>
    <row r="73" spans="1:38" s="37" customFormat="1" ht="90" customHeight="1" x14ac:dyDescent="0.25">
      <c r="A73" s="30">
        <f t="shared" si="2"/>
        <v>57</v>
      </c>
      <c r="B73" s="33" t="s">
        <v>285</v>
      </c>
      <c r="C73" s="30">
        <v>665200073867</v>
      </c>
      <c r="D73" s="30">
        <v>319665800258242</v>
      </c>
      <c r="E73" s="30" t="s">
        <v>1011</v>
      </c>
      <c r="F73" s="30" t="s">
        <v>1012</v>
      </c>
      <c r="G73" s="30">
        <v>1</v>
      </c>
      <c r="H73" s="30" t="s">
        <v>176</v>
      </c>
      <c r="I73" s="30">
        <v>2</v>
      </c>
      <c r="J73" s="30" t="s">
        <v>546</v>
      </c>
      <c r="K73" s="30">
        <v>1</v>
      </c>
      <c r="L73" s="30" t="s">
        <v>145</v>
      </c>
      <c r="M73" s="31">
        <v>1</v>
      </c>
      <c r="N73" s="49">
        <v>1.1000000000000001</v>
      </c>
      <c r="O73" s="49">
        <v>0.15</v>
      </c>
      <c r="P73" s="49">
        <v>0.1</v>
      </c>
      <c r="Q73" s="30" t="s">
        <v>486</v>
      </c>
      <c r="R73" s="31">
        <v>0</v>
      </c>
      <c r="S73" s="31">
        <v>0</v>
      </c>
      <c r="T73" s="31">
        <v>0</v>
      </c>
      <c r="U73" s="31">
        <v>0</v>
      </c>
      <c r="V73" s="31"/>
      <c r="W73" s="31"/>
      <c r="X73" s="31"/>
      <c r="Y73" s="31"/>
      <c r="Z73" s="31">
        <v>233</v>
      </c>
      <c r="AA73" s="30" t="s">
        <v>1</v>
      </c>
      <c r="AB73" s="30" t="s">
        <v>41</v>
      </c>
      <c r="AC73" s="30" t="s">
        <v>287</v>
      </c>
      <c r="AD73" s="30">
        <v>72</v>
      </c>
      <c r="AE73" s="30" t="s">
        <v>1013</v>
      </c>
      <c r="AF73" s="30" t="s">
        <v>1014</v>
      </c>
      <c r="AG73" s="30" t="s">
        <v>158</v>
      </c>
      <c r="AH73" s="30">
        <v>665200073867</v>
      </c>
      <c r="AI73" s="30" t="s">
        <v>1015</v>
      </c>
      <c r="AJ73" s="30" t="s">
        <v>1666</v>
      </c>
      <c r="AK73" s="30" t="s">
        <v>159</v>
      </c>
      <c r="AL73" s="30" t="s">
        <v>159</v>
      </c>
    </row>
    <row r="74" spans="1:38" s="37" customFormat="1" ht="90" customHeight="1" x14ac:dyDescent="0.25">
      <c r="A74" s="30">
        <f t="shared" si="2"/>
        <v>58</v>
      </c>
      <c r="B74" s="33" t="s">
        <v>131</v>
      </c>
      <c r="C74" s="30">
        <v>6672260040</v>
      </c>
      <c r="D74" s="30">
        <v>1086672002273</v>
      </c>
      <c r="E74" s="30" t="s">
        <v>1016</v>
      </c>
      <c r="F74" s="30" t="s">
        <v>1017</v>
      </c>
      <c r="G74" s="30">
        <v>1</v>
      </c>
      <c r="H74" s="30" t="s">
        <v>176</v>
      </c>
      <c r="I74" s="30">
        <v>2</v>
      </c>
      <c r="J74" s="30" t="s">
        <v>546</v>
      </c>
      <c r="K74" s="30">
        <v>1</v>
      </c>
      <c r="L74" s="30" t="s">
        <v>145</v>
      </c>
      <c r="M74" s="31">
        <v>1</v>
      </c>
      <c r="N74" s="49">
        <v>1.1000000000000001</v>
      </c>
      <c r="O74" s="49">
        <v>0.33</v>
      </c>
      <c r="P74" s="49">
        <v>0.2</v>
      </c>
      <c r="Q74" s="30" t="s">
        <v>486</v>
      </c>
      <c r="R74" s="31">
        <v>0</v>
      </c>
      <c r="S74" s="31">
        <v>0</v>
      </c>
      <c r="T74" s="31">
        <v>0</v>
      </c>
      <c r="U74" s="31">
        <v>0</v>
      </c>
      <c r="V74" s="31"/>
      <c r="W74" s="31"/>
      <c r="X74" s="31"/>
      <c r="Y74" s="31"/>
      <c r="Z74" s="31">
        <v>233</v>
      </c>
      <c r="AA74" s="30" t="s">
        <v>1</v>
      </c>
      <c r="AB74" s="30" t="s">
        <v>41</v>
      </c>
      <c r="AC74" s="30" t="s">
        <v>921</v>
      </c>
      <c r="AD74" s="30">
        <v>57</v>
      </c>
      <c r="AE74" s="30" t="s">
        <v>1018</v>
      </c>
      <c r="AF74" s="30" t="s">
        <v>1019</v>
      </c>
      <c r="AG74" s="30" t="s">
        <v>1020</v>
      </c>
      <c r="AH74" s="30">
        <v>6672260040</v>
      </c>
      <c r="AI74" s="30" t="s">
        <v>1021</v>
      </c>
      <c r="AJ74" s="30" t="s">
        <v>1559</v>
      </c>
      <c r="AK74" s="30" t="s">
        <v>159</v>
      </c>
      <c r="AL74" s="30" t="s">
        <v>159</v>
      </c>
    </row>
    <row r="75" spans="1:38" s="37" customFormat="1" ht="93.75" customHeight="1" x14ac:dyDescent="0.25">
      <c r="A75" s="30">
        <f t="shared" si="2"/>
        <v>59</v>
      </c>
      <c r="B75" s="33" t="s">
        <v>137</v>
      </c>
      <c r="C75" s="30">
        <v>6672260040</v>
      </c>
      <c r="D75" s="30">
        <v>1086672002273</v>
      </c>
      <c r="E75" s="30" t="s">
        <v>1016</v>
      </c>
      <c r="F75" s="30" t="s">
        <v>1017</v>
      </c>
      <c r="G75" s="30">
        <v>2</v>
      </c>
      <c r="H75" s="30" t="s">
        <v>356</v>
      </c>
      <c r="I75" s="30">
        <v>2</v>
      </c>
      <c r="J75" s="30" t="s">
        <v>546</v>
      </c>
      <c r="K75" s="30">
        <v>2</v>
      </c>
      <c r="L75" s="30" t="s">
        <v>126</v>
      </c>
      <c r="M75" s="31">
        <v>1</v>
      </c>
      <c r="N75" s="49">
        <v>1.1000000000000001</v>
      </c>
      <c r="O75" s="49">
        <v>0.33</v>
      </c>
      <c r="P75" s="49">
        <v>0.2</v>
      </c>
      <c r="Q75" s="30" t="s">
        <v>486</v>
      </c>
      <c r="R75" s="31">
        <v>0</v>
      </c>
      <c r="S75" s="31">
        <v>0</v>
      </c>
      <c r="T75" s="31">
        <v>0</v>
      </c>
      <c r="U75" s="31">
        <v>0</v>
      </c>
      <c r="V75" s="31"/>
      <c r="W75" s="31"/>
      <c r="X75" s="31"/>
      <c r="Y75" s="31"/>
      <c r="Z75" s="31">
        <v>233</v>
      </c>
      <c r="AA75" s="30" t="s">
        <v>1</v>
      </c>
      <c r="AB75" s="30" t="s">
        <v>41</v>
      </c>
      <c r="AC75" s="30" t="s">
        <v>368</v>
      </c>
      <c r="AD75" s="30" t="s">
        <v>1022</v>
      </c>
      <c r="AE75" s="30" t="s">
        <v>1023</v>
      </c>
      <c r="AF75" s="30" t="s">
        <v>1024</v>
      </c>
      <c r="AG75" s="30" t="s">
        <v>1020</v>
      </c>
      <c r="AH75" s="30">
        <v>6672260040</v>
      </c>
      <c r="AI75" s="30" t="s">
        <v>1021</v>
      </c>
      <c r="AJ75" s="30" t="s">
        <v>1560</v>
      </c>
      <c r="AK75" s="30" t="s">
        <v>159</v>
      </c>
      <c r="AL75" s="30" t="s">
        <v>159</v>
      </c>
    </row>
    <row r="76" spans="1:38" s="37" customFormat="1" ht="94.5" customHeight="1" x14ac:dyDescent="0.25">
      <c r="A76" s="30">
        <f t="shared" si="2"/>
        <v>60</v>
      </c>
      <c r="B76" s="33" t="s">
        <v>140</v>
      </c>
      <c r="C76" s="30">
        <v>6672260040</v>
      </c>
      <c r="D76" s="30">
        <v>1086672002273</v>
      </c>
      <c r="E76" s="30" t="s">
        <v>1016</v>
      </c>
      <c r="F76" s="30" t="s">
        <v>1017</v>
      </c>
      <c r="G76" s="30">
        <v>1</v>
      </c>
      <c r="H76" s="30" t="s">
        <v>176</v>
      </c>
      <c r="I76" s="30">
        <v>2</v>
      </c>
      <c r="J76" s="30" t="s">
        <v>546</v>
      </c>
      <c r="K76" s="30">
        <v>1</v>
      </c>
      <c r="L76" s="30" t="s">
        <v>145</v>
      </c>
      <c r="M76" s="31">
        <v>1</v>
      </c>
      <c r="N76" s="49">
        <v>1.1000000000000001</v>
      </c>
      <c r="O76" s="49">
        <v>0.33</v>
      </c>
      <c r="P76" s="49">
        <v>0.2</v>
      </c>
      <c r="Q76" s="30" t="s">
        <v>486</v>
      </c>
      <c r="R76" s="31">
        <v>0</v>
      </c>
      <c r="S76" s="31">
        <v>0</v>
      </c>
      <c r="T76" s="31">
        <v>0</v>
      </c>
      <c r="U76" s="31">
        <v>0</v>
      </c>
      <c r="V76" s="31"/>
      <c r="W76" s="31"/>
      <c r="X76" s="31"/>
      <c r="Y76" s="31"/>
      <c r="Z76" s="31">
        <v>233</v>
      </c>
      <c r="AA76" s="30" t="s">
        <v>1</v>
      </c>
      <c r="AB76" s="30" t="s">
        <v>41</v>
      </c>
      <c r="AC76" s="30" t="s">
        <v>368</v>
      </c>
      <c r="AD76" s="30" t="s">
        <v>1025</v>
      </c>
      <c r="AE76" s="30" t="s">
        <v>1026</v>
      </c>
      <c r="AF76" s="30" t="s">
        <v>1027</v>
      </c>
      <c r="AG76" s="30" t="s">
        <v>1020</v>
      </c>
      <c r="AH76" s="30">
        <v>6672260040</v>
      </c>
      <c r="AI76" s="30" t="s">
        <v>1021</v>
      </c>
      <c r="AJ76" s="30" t="s">
        <v>1561</v>
      </c>
      <c r="AK76" s="30" t="s">
        <v>159</v>
      </c>
      <c r="AL76" s="30" t="s">
        <v>159</v>
      </c>
    </row>
    <row r="77" spans="1:38" s="37" customFormat="1" ht="90" customHeight="1" x14ac:dyDescent="0.25">
      <c r="A77" s="30">
        <f t="shared" si="2"/>
        <v>61</v>
      </c>
      <c r="B77" s="33" t="s">
        <v>148</v>
      </c>
      <c r="C77" s="30">
        <v>6652001174</v>
      </c>
      <c r="D77" s="30">
        <v>1026602177535</v>
      </c>
      <c r="E77" s="30" t="s">
        <v>1028</v>
      </c>
      <c r="F77" s="30" t="s">
        <v>1029</v>
      </c>
      <c r="G77" s="30">
        <v>1</v>
      </c>
      <c r="H77" s="30" t="s">
        <v>176</v>
      </c>
      <c r="I77" s="30">
        <v>1</v>
      </c>
      <c r="J77" s="30" t="s">
        <v>177</v>
      </c>
      <c r="K77" s="30">
        <v>1</v>
      </c>
      <c r="L77" s="30" t="s">
        <v>145</v>
      </c>
      <c r="M77" s="31">
        <v>1</v>
      </c>
      <c r="N77" s="49">
        <v>1.1000000000000001</v>
      </c>
      <c r="O77" s="49">
        <v>0.7</v>
      </c>
      <c r="P77" s="49">
        <v>0.16</v>
      </c>
      <c r="Q77" s="30" t="s">
        <v>124</v>
      </c>
      <c r="R77" s="31">
        <v>0</v>
      </c>
      <c r="S77" s="31">
        <v>0</v>
      </c>
      <c r="T77" s="31">
        <v>0</v>
      </c>
      <c r="U77" s="31">
        <v>0</v>
      </c>
      <c r="V77" s="31"/>
      <c r="W77" s="31"/>
      <c r="X77" s="31"/>
      <c r="Y77" s="31"/>
      <c r="Z77" s="31">
        <v>233</v>
      </c>
      <c r="AA77" s="30" t="s">
        <v>1</v>
      </c>
      <c r="AB77" s="30" t="s">
        <v>41</v>
      </c>
      <c r="AC77" s="30" t="s">
        <v>146</v>
      </c>
      <c r="AD77" s="30">
        <v>11</v>
      </c>
      <c r="AE77" s="30" t="s">
        <v>1030</v>
      </c>
      <c r="AF77" s="30" t="s">
        <v>1031</v>
      </c>
      <c r="AG77" s="30" t="s">
        <v>1032</v>
      </c>
      <c r="AH77" s="30" t="s">
        <v>1034</v>
      </c>
      <c r="AI77" s="30" t="s">
        <v>1035</v>
      </c>
      <c r="AJ77" s="30" t="s">
        <v>1562</v>
      </c>
      <c r="AK77" s="30" t="s">
        <v>159</v>
      </c>
      <c r="AL77" s="30" t="s">
        <v>159</v>
      </c>
    </row>
    <row r="78" spans="1:38" s="37" customFormat="1" ht="25.5" x14ac:dyDescent="0.2">
      <c r="A78" s="30">
        <f t="shared" si="2"/>
        <v>62</v>
      </c>
      <c r="B78" s="33" t="s">
        <v>420</v>
      </c>
      <c r="C78" s="30">
        <v>7729705354</v>
      </c>
      <c r="D78" s="30">
        <v>1127746172080</v>
      </c>
      <c r="E78" s="9" t="s">
        <v>1857</v>
      </c>
      <c r="F78" s="9" t="s">
        <v>1864</v>
      </c>
      <c r="G78" s="30">
        <v>1</v>
      </c>
      <c r="H78" s="30" t="s">
        <v>176</v>
      </c>
      <c r="I78" s="30">
        <v>1</v>
      </c>
      <c r="J78" s="30" t="s">
        <v>177</v>
      </c>
      <c r="K78" s="30">
        <v>1</v>
      </c>
      <c r="L78" s="30" t="s">
        <v>145</v>
      </c>
      <c r="M78" s="31">
        <v>2</v>
      </c>
      <c r="N78" s="49">
        <v>1.1000000000000001</v>
      </c>
      <c r="O78" s="49">
        <v>1</v>
      </c>
      <c r="P78" s="49">
        <v>2.56</v>
      </c>
      <c r="Q78" s="30">
        <v>0</v>
      </c>
      <c r="R78" s="31">
        <v>0</v>
      </c>
      <c r="S78" s="31">
        <v>0</v>
      </c>
      <c r="T78" s="31">
        <v>0</v>
      </c>
      <c r="U78" s="31">
        <v>0</v>
      </c>
      <c r="V78" s="31"/>
      <c r="W78" s="31"/>
      <c r="X78" s="31"/>
      <c r="Y78" s="31"/>
      <c r="Z78" s="31">
        <v>233</v>
      </c>
      <c r="AA78" s="30" t="s">
        <v>1</v>
      </c>
      <c r="AB78" s="30" t="s">
        <v>41</v>
      </c>
      <c r="AC78" s="30" t="s">
        <v>146</v>
      </c>
      <c r="AD78" s="30">
        <v>31</v>
      </c>
      <c r="AE78" s="30" t="s">
        <v>1036</v>
      </c>
      <c r="AF78" s="30" t="s">
        <v>1037</v>
      </c>
      <c r="AG78" s="30" t="s">
        <v>1038</v>
      </c>
      <c r="AH78" s="30">
        <v>7729705354</v>
      </c>
      <c r="AI78" s="9" t="s">
        <v>1857</v>
      </c>
      <c r="AJ78" s="30" t="s">
        <v>1563</v>
      </c>
      <c r="AK78" s="30" t="s">
        <v>159</v>
      </c>
      <c r="AL78" s="30" t="s">
        <v>159</v>
      </c>
    </row>
    <row r="79" spans="1:38" s="37" customFormat="1" ht="90" customHeight="1" x14ac:dyDescent="0.25">
      <c r="A79" s="30">
        <f t="shared" si="2"/>
        <v>63</v>
      </c>
      <c r="B79" s="33" t="s">
        <v>421</v>
      </c>
      <c r="C79" s="30" t="s">
        <v>618</v>
      </c>
      <c r="D79" s="30" t="s">
        <v>619</v>
      </c>
      <c r="E79" s="30" t="s">
        <v>620</v>
      </c>
      <c r="F79" s="30" t="s">
        <v>621</v>
      </c>
      <c r="G79" s="30">
        <v>1</v>
      </c>
      <c r="H79" s="30" t="s">
        <v>176</v>
      </c>
      <c r="I79" s="30" t="s">
        <v>44</v>
      </c>
      <c r="J79" s="30" t="s">
        <v>177</v>
      </c>
      <c r="K79" s="30" t="s">
        <v>44</v>
      </c>
      <c r="L79" s="30" t="s">
        <v>145</v>
      </c>
      <c r="M79" s="31">
        <v>1</v>
      </c>
      <c r="N79" s="49">
        <v>0.66</v>
      </c>
      <c r="O79" s="49">
        <v>1</v>
      </c>
      <c r="P79" s="49">
        <v>0.5</v>
      </c>
      <c r="Q79" s="30" t="s">
        <v>622</v>
      </c>
      <c r="R79" s="31">
        <v>0</v>
      </c>
      <c r="S79" s="31">
        <v>0</v>
      </c>
      <c r="T79" s="31">
        <v>0</v>
      </c>
      <c r="U79" s="31">
        <v>0</v>
      </c>
      <c r="V79" s="31"/>
      <c r="W79" s="31"/>
      <c r="X79" s="31"/>
      <c r="Y79" s="31"/>
      <c r="Z79" s="31">
        <v>233</v>
      </c>
      <c r="AA79" s="30" t="s">
        <v>1</v>
      </c>
      <c r="AB79" s="30" t="s">
        <v>41</v>
      </c>
      <c r="AC79" s="30" t="s">
        <v>590</v>
      </c>
      <c r="AD79" s="30" t="s">
        <v>626</v>
      </c>
      <c r="AE79" s="30" t="s">
        <v>627</v>
      </c>
      <c r="AF79" s="30" t="s">
        <v>628</v>
      </c>
      <c r="AG79" s="30" t="s">
        <v>625</v>
      </c>
      <c r="AH79" s="30" t="s">
        <v>618</v>
      </c>
      <c r="AI79" s="30" t="s">
        <v>620</v>
      </c>
      <c r="AJ79" s="30" t="s">
        <v>629</v>
      </c>
      <c r="AK79" s="30" t="s">
        <v>486</v>
      </c>
      <c r="AL79" s="30" t="s">
        <v>486</v>
      </c>
    </row>
    <row r="80" spans="1:38" s="37" customFormat="1" ht="90" customHeight="1" x14ac:dyDescent="0.25">
      <c r="A80" s="30">
        <f t="shared" si="2"/>
        <v>64</v>
      </c>
      <c r="B80" s="23" t="s">
        <v>1875</v>
      </c>
      <c r="C80" s="64" t="s">
        <v>618</v>
      </c>
      <c r="D80" s="64" t="s">
        <v>619</v>
      </c>
      <c r="E80" s="64" t="s">
        <v>620</v>
      </c>
      <c r="F80" s="64" t="s">
        <v>621</v>
      </c>
      <c r="G80" s="64">
        <v>3</v>
      </c>
      <c r="H80" s="64" t="s">
        <v>122</v>
      </c>
      <c r="I80" s="64" t="s">
        <v>51</v>
      </c>
      <c r="J80" s="64" t="s">
        <v>70</v>
      </c>
      <c r="K80" s="64" t="s">
        <v>53</v>
      </c>
      <c r="L80" s="64" t="s">
        <v>126</v>
      </c>
      <c r="M80" s="30">
        <v>1</v>
      </c>
      <c r="N80" s="49">
        <v>0.66</v>
      </c>
      <c r="O80" s="49">
        <v>1</v>
      </c>
      <c r="P80" s="49">
        <v>1</v>
      </c>
      <c r="Q80" s="64" t="s">
        <v>124</v>
      </c>
      <c r="R80" s="70">
        <v>0</v>
      </c>
      <c r="S80" s="70">
        <v>0</v>
      </c>
      <c r="T80" s="70">
        <v>0</v>
      </c>
      <c r="U80" s="70">
        <v>0</v>
      </c>
      <c r="V80" s="21"/>
      <c r="W80" s="21"/>
      <c r="X80" s="21"/>
      <c r="Y80" s="21"/>
      <c r="Z80" s="70">
        <v>233</v>
      </c>
      <c r="AA80" s="64" t="s">
        <v>1</v>
      </c>
      <c r="AB80" s="64" t="s">
        <v>41</v>
      </c>
      <c r="AC80" s="64" t="s">
        <v>146</v>
      </c>
      <c r="AD80" s="64" t="s">
        <v>100</v>
      </c>
      <c r="AE80" s="64" t="s">
        <v>630</v>
      </c>
      <c r="AF80" s="64" t="s">
        <v>631</v>
      </c>
      <c r="AG80" s="30" t="s">
        <v>541</v>
      </c>
      <c r="AH80" s="30" t="s">
        <v>618</v>
      </c>
      <c r="AI80" s="30" t="s">
        <v>620</v>
      </c>
      <c r="AJ80" s="30" t="s">
        <v>632</v>
      </c>
      <c r="AK80" s="30" t="s">
        <v>486</v>
      </c>
      <c r="AL80" s="30" t="s">
        <v>486</v>
      </c>
    </row>
    <row r="81" spans="1:38" s="37" customFormat="1" ht="90" customHeight="1" x14ac:dyDescent="0.25">
      <c r="A81" s="30">
        <f t="shared" si="2"/>
        <v>65</v>
      </c>
      <c r="B81" s="23" t="s">
        <v>1876</v>
      </c>
      <c r="C81" s="64"/>
      <c r="D81" s="64"/>
      <c r="E81" s="64"/>
      <c r="F81" s="64"/>
      <c r="G81" s="64"/>
      <c r="H81" s="64"/>
      <c r="I81" s="64"/>
      <c r="J81" s="64"/>
      <c r="K81" s="64"/>
      <c r="L81" s="64"/>
      <c r="M81" s="31">
        <v>1</v>
      </c>
      <c r="N81" s="49">
        <v>1.1000000000000001</v>
      </c>
      <c r="O81" s="49">
        <v>1</v>
      </c>
      <c r="P81" s="49">
        <v>1</v>
      </c>
      <c r="Q81" s="64"/>
      <c r="R81" s="64"/>
      <c r="S81" s="64"/>
      <c r="T81" s="64"/>
      <c r="U81" s="64"/>
      <c r="V81" s="30"/>
      <c r="W81" s="30"/>
      <c r="X81" s="30"/>
      <c r="Y81" s="30"/>
      <c r="Z81" s="64"/>
      <c r="AA81" s="64"/>
      <c r="AB81" s="64"/>
      <c r="AC81" s="64"/>
      <c r="AD81" s="64"/>
      <c r="AE81" s="64"/>
      <c r="AF81" s="64"/>
      <c r="AG81" s="30" t="s">
        <v>541</v>
      </c>
      <c r="AH81" s="30" t="s">
        <v>658</v>
      </c>
      <c r="AI81" s="30" t="s">
        <v>659</v>
      </c>
      <c r="AJ81" s="30" t="s">
        <v>632</v>
      </c>
      <c r="AK81" s="30" t="s">
        <v>486</v>
      </c>
      <c r="AL81" s="30" t="s">
        <v>486</v>
      </c>
    </row>
    <row r="82" spans="1:38" s="37" customFormat="1" ht="93" customHeight="1" x14ac:dyDescent="0.25">
      <c r="A82" s="30">
        <f t="shared" si="2"/>
        <v>66</v>
      </c>
      <c r="B82" s="33" t="s">
        <v>423</v>
      </c>
      <c r="C82" s="30" t="s">
        <v>820</v>
      </c>
      <c r="D82" s="30" t="s">
        <v>821</v>
      </c>
      <c r="E82" s="30" t="s">
        <v>134</v>
      </c>
      <c r="F82" s="30" t="s">
        <v>822</v>
      </c>
      <c r="G82" s="30">
        <v>1</v>
      </c>
      <c r="H82" s="30" t="s">
        <v>176</v>
      </c>
      <c r="I82" s="30" t="s">
        <v>44</v>
      </c>
      <c r="J82" s="30" t="s">
        <v>177</v>
      </c>
      <c r="K82" s="30" t="s">
        <v>44</v>
      </c>
      <c r="L82" s="30" t="s">
        <v>145</v>
      </c>
      <c r="M82" s="30">
        <v>1</v>
      </c>
      <c r="N82" s="49">
        <v>1.1000000000000001</v>
      </c>
      <c r="O82" s="49">
        <v>0.7</v>
      </c>
      <c r="P82" s="49">
        <v>0.14000000000000001</v>
      </c>
      <c r="Q82" s="31">
        <v>0</v>
      </c>
      <c r="R82" s="31">
        <v>0</v>
      </c>
      <c r="S82" s="31">
        <v>0</v>
      </c>
      <c r="T82" s="31">
        <v>0</v>
      </c>
      <c r="U82" s="31">
        <v>0</v>
      </c>
      <c r="V82" s="31"/>
      <c r="W82" s="31"/>
      <c r="X82" s="31"/>
      <c r="Y82" s="31"/>
      <c r="Z82" s="31">
        <v>233</v>
      </c>
      <c r="AA82" s="30" t="s">
        <v>1</v>
      </c>
      <c r="AB82" s="30" t="s">
        <v>852</v>
      </c>
      <c r="AC82" s="30" t="s">
        <v>486</v>
      </c>
      <c r="AD82" s="30" t="s">
        <v>823</v>
      </c>
      <c r="AE82" s="30" t="s">
        <v>826</v>
      </c>
      <c r="AF82" s="30" t="s">
        <v>827</v>
      </c>
      <c r="AG82" s="30" t="s">
        <v>508</v>
      </c>
      <c r="AH82" s="30" t="s">
        <v>820</v>
      </c>
      <c r="AI82" s="30" t="s">
        <v>824</v>
      </c>
      <c r="AJ82" s="30" t="s">
        <v>825</v>
      </c>
      <c r="AK82" s="30" t="s">
        <v>486</v>
      </c>
      <c r="AL82" s="30" t="s">
        <v>486</v>
      </c>
    </row>
    <row r="83" spans="1:38" s="37" customFormat="1" ht="93" customHeight="1" x14ac:dyDescent="0.25">
      <c r="A83" s="30">
        <f t="shared" si="2"/>
        <v>67</v>
      </c>
      <c r="B83" s="33" t="s">
        <v>424</v>
      </c>
      <c r="C83" s="30" t="s">
        <v>130</v>
      </c>
      <c r="D83" s="30" t="s">
        <v>125</v>
      </c>
      <c r="E83" s="30" t="s">
        <v>129</v>
      </c>
      <c r="F83" s="30" t="s">
        <v>167</v>
      </c>
      <c r="G83" s="30">
        <v>3</v>
      </c>
      <c r="H83" s="30" t="s">
        <v>122</v>
      </c>
      <c r="I83" s="30" t="s">
        <v>51</v>
      </c>
      <c r="J83" s="30" t="s">
        <v>70</v>
      </c>
      <c r="K83" s="30" t="s">
        <v>53</v>
      </c>
      <c r="L83" s="30" t="s">
        <v>126</v>
      </c>
      <c r="M83" s="30">
        <v>3</v>
      </c>
      <c r="N83" s="49">
        <v>0.75</v>
      </c>
      <c r="O83" s="49">
        <v>1</v>
      </c>
      <c r="P83" s="49">
        <v>0.75</v>
      </c>
      <c r="Q83" s="30" t="s">
        <v>124</v>
      </c>
      <c r="R83" s="31">
        <v>0</v>
      </c>
      <c r="S83" s="31">
        <v>0</v>
      </c>
      <c r="T83" s="31">
        <v>0</v>
      </c>
      <c r="U83" s="31">
        <v>0</v>
      </c>
      <c r="V83" s="31"/>
      <c r="W83" s="31"/>
      <c r="X83" s="31"/>
      <c r="Y83" s="31"/>
      <c r="Z83" s="31">
        <v>233</v>
      </c>
      <c r="AA83" s="30" t="s">
        <v>1</v>
      </c>
      <c r="AB83" s="30" t="s">
        <v>41</v>
      </c>
      <c r="AC83" s="30" t="s">
        <v>127</v>
      </c>
      <c r="AD83" s="30" t="s">
        <v>128</v>
      </c>
      <c r="AE83" s="30" t="s">
        <v>458</v>
      </c>
      <c r="AF83" s="30" t="s">
        <v>459</v>
      </c>
      <c r="AG83" s="30" t="s">
        <v>168</v>
      </c>
      <c r="AH83" s="30" t="s">
        <v>130</v>
      </c>
      <c r="AI83" s="30" t="s">
        <v>129</v>
      </c>
      <c r="AJ83" s="30" t="s">
        <v>166</v>
      </c>
      <c r="AK83" s="30" t="s">
        <v>159</v>
      </c>
      <c r="AL83" s="30" t="s">
        <v>159</v>
      </c>
    </row>
    <row r="84" spans="1:38" s="38" customFormat="1" ht="94.5" customHeight="1" x14ac:dyDescent="0.2">
      <c r="A84" s="10">
        <f t="shared" si="2"/>
        <v>68</v>
      </c>
      <c r="B84" s="33" t="s">
        <v>425</v>
      </c>
      <c r="C84" s="30" t="s">
        <v>130</v>
      </c>
      <c r="D84" s="30" t="s">
        <v>125</v>
      </c>
      <c r="E84" s="30" t="s">
        <v>129</v>
      </c>
      <c r="F84" s="30" t="s">
        <v>167</v>
      </c>
      <c r="G84" s="30">
        <v>3</v>
      </c>
      <c r="H84" s="30" t="s">
        <v>122</v>
      </c>
      <c r="I84" s="30" t="s">
        <v>51</v>
      </c>
      <c r="J84" s="30" t="s">
        <v>70</v>
      </c>
      <c r="K84" s="30" t="s">
        <v>53</v>
      </c>
      <c r="L84" s="30" t="s">
        <v>126</v>
      </c>
      <c r="M84" s="31">
        <v>1</v>
      </c>
      <c r="N84" s="49">
        <v>0.75</v>
      </c>
      <c r="O84" s="49">
        <v>1</v>
      </c>
      <c r="P84" s="49">
        <v>0.75</v>
      </c>
      <c r="Q84" s="30" t="s">
        <v>124</v>
      </c>
      <c r="R84" s="31">
        <v>0</v>
      </c>
      <c r="S84" s="31">
        <v>0</v>
      </c>
      <c r="T84" s="31">
        <v>0</v>
      </c>
      <c r="U84" s="31">
        <v>0</v>
      </c>
      <c r="V84" s="31"/>
      <c r="W84" s="31"/>
      <c r="X84" s="31"/>
      <c r="Y84" s="31"/>
      <c r="Z84" s="31">
        <v>233</v>
      </c>
      <c r="AA84" s="30" t="s">
        <v>1</v>
      </c>
      <c r="AB84" s="30" t="s">
        <v>41</v>
      </c>
      <c r="AC84" s="30" t="s">
        <v>127</v>
      </c>
      <c r="AD84" s="30" t="s">
        <v>128</v>
      </c>
      <c r="AE84" s="30" t="s">
        <v>460</v>
      </c>
      <c r="AF84" s="30" t="s">
        <v>461</v>
      </c>
      <c r="AG84" s="30" t="s">
        <v>168</v>
      </c>
      <c r="AH84" s="30" t="s">
        <v>130</v>
      </c>
      <c r="AI84" s="30" t="s">
        <v>129</v>
      </c>
      <c r="AJ84" s="30" t="s">
        <v>169</v>
      </c>
      <c r="AK84" s="30" t="s">
        <v>159</v>
      </c>
      <c r="AL84" s="30" t="s">
        <v>159</v>
      </c>
    </row>
    <row r="85" spans="1:38" s="38" customFormat="1" ht="68.25" customHeight="1" x14ac:dyDescent="0.2">
      <c r="A85" s="10">
        <f t="shared" si="2"/>
        <v>69</v>
      </c>
      <c r="B85" s="33" t="s">
        <v>426</v>
      </c>
      <c r="C85" s="30" t="s">
        <v>479</v>
      </c>
      <c r="D85" s="30" t="s">
        <v>480</v>
      </c>
      <c r="E85" s="30" t="s">
        <v>481</v>
      </c>
      <c r="F85" s="9" t="s">
        <v>482</v>
      </c>
      <c r="G85" s="30">
        <v>3</v>
      </c>
      <c r="H85" s="30" t="s">
        <v>122</v>
      </c>
      <c r="I85" s="30" t="s">
        <v>51</v>
      </c>
      <c r="J85" s="30" t="s">
        <v>70</v>
      </c>
      <c r="K85" s="30" t="s">
        <v>53</v>
      </c>
      <c r="L85" s="30" t="s">
        <v>126</v>
      </c>
      <c r="M85" s="30">
        <v>4</v>
      </c>
      <c r="N85" s="49">
        <v>4.4000000000000004</v>
      </c>
      <c r="O85" s="49">
        <v>1</v>
      </c>
      <c r="P85" s="49">
        <v>0.75</v>
      </c>
      <c r="Q85" s="30" t="s">
        <v>124</v>
      </c>
      <c r="R85" s="31">
        <v>0</v>
      </c>
      <c r="S85" s="31">
        <v>0</v>
      </c>
      <c r="T85" s="31">
        <v>0</v>
      </c>
      <c r="U85" s="31">
        <v>0</v>
      </c>
      <c r="V85" s="31"/>
      <c r="W85" s="31"/>
      <c r="X85" s="31"/>
      <c r="Y85" s="31"/>
      <c r="Z85" s="31">
        <v>233</v>
      </c>
      <c r="AA85" s="30" t="s">
        <v>1</v>
      </c>
      <c r="AB85" s="30" t="s">
        <v>41</v>
      </c>
      <c r="AC85" s="30" t="s">
        <v>481</v>
      </c>
      <c r="AD85" s="30"/>
      <c r="AE85" s="30" t="s">
        <v>483</v>
      </c>
      <c r="AF85" s="30" t="s">
        <v>484</v>
      </c>
      <c r="AG85" s="30" t="s">
        <v>485</v>
      </c>
      <c r="AH85" s="30" t="s">
        <v>479</v>
      </c>
      <c r="AI85" s="30" t="s">
        <v>481</v>
      </c>
      <c r="AJ85" s="30" t="s">
        <v>481</v>
      </c>
      <c r="AK85" s="30" t="s">
        <v>486</v>
      </c>
      <c r="AL85" s="30" t="s">
        <v>486</v>
      </c>
    </row>
    <row r="86" spans="1:38" s="38" customFormat="1" ht="68.25" customHeight="1" x14ac:dyDescent="0.2">
      <c r="A86" s="10">
        <f t="shared" si="2"/>
        <v>70</v>
      </c>
      <c r="B86" s="23" t="s">
        <v>427</v>
      </c>
      <c r="C86" s="64" t="s">
        <v>488</v>
      </c>
      <c r="D86" s="64" t="s">
        <v>489</v>
      </c>
      <c r="E86" s="64" t="s">
        <v>1865</v>
      </c>
      <c r="F86" s="64" t="s">
        <v>490</v>
      </c>
      <c r="G86" s="64">
        <v>3</v>
      </c>
      <c r="H86" s="64" t="s">
        <v>122</v>
      </c>
      <c r="I86" s="64" t="s">
        <v>51</v>
      </c>
      <c r="J86" s="64" t="s">
        <v>70</v>
      </c>
      <c r="K86" s="64" t="s">
        <v>44</v>
      </c>
      <c r="L86" s="64" t="s">
        <v>145</v>
      </c>
      <c r="M86" s="30">
        <v>3</v>
      </c>
      <c r="N86" s="49">
        <v>1.1000000000000001</v>
      </c>
      <c r="O86" s="49">
        <v>1</v>
      </c>
      <c r="P86" s="49">
        <v>2</v>
      </c>
      <c r="Q86" s="64">
        <v>0</v>
      </c>
      <c r="R86" s="70">
        <v>0</v>
      </c>
      <c r="S86" s="70">
        <v>0</v>
      </c>
      <c r="T86" s="70">
        <v>0</v>
      </c>
      <c r="U86" s="70">
        <v>0</v>
      </c>
      <c r="V86" s="21"/>
      <c r="W86" s="21"/>
      <c r="X86" s="21"/>
      <c r="Y86" s="21"/>
      <c r="Z86" s="70">
        <v>233</v>
      </c>
      <c r="AA86" s="64" t="s">
        <v>1</v>
      </c>
      <c r="AB86" s="64" t="s">
        <v>41</v>
      </c>
      <c r="AC86" s="64" t="s">
        <v>146</v>
      </c>
      <c r="AD86" s="64" t="s">
        <v>72</v>
      </c>
      <c r="AE86" s="64" t="s">
        <v>491</v>
      </c>
      <c r="AF86" s="64" t="s">
        <v>492</v>
      </c>
      <c r="AG86" s="64" t="s">
        <v>493</v>
      </c>
      <c r="AH86" s="64" t="s">
        <v>874</v>
      </c>
      <c r="AI86" s="64" t="s">
        <v>873</v>
      </c>
      <c r="AJ86" s="64" t="s">
        <v>1564</v>
      </c>
      <c r="AK86" s="64" t="s">
        <v>486</v>
      </c>
      <c r="AL86" s="64" t="s">
        <v>486</v>
      </c>
    </row>
    <row r="87" spans="1:38" s="38" customFormat="1" ht="68.25" customHeight="1" x14ac:dyDescent="0.2">
      <c r="A87" s="10">
        <f t="shared" si="2"/>
        <v>71</v>
      </c>
      <c r="B87" s="23" t="s">
        <v>428</v>
      </c>
      <c r="C87" s="64"/>
      <c r="D87" s="64"/>
      <c r="E87" s="64"/>
      <c r="F87" s="64"/>
      <c r="G87" s="64"/>
      <c r="H87" s="64"/>
      <c r="I87" s="64"/>
      <c r="J87" s="64"/>
      <c r="K87" s="64"/>
      <c r="L87" s="64"/>
      <c r="M87" s="30">
        <v>1</v>
      </c>
      <c r="N87" s="49">
        <v>1.1000000000000001</v>
      </c>
      <c r="O87" s="49">
        <v>1</v>
      </c>
      <c r="P87" s="49">
        <v>2.2000000000000002</v>
      </c>
      <c r="Q87" s="64"/>
      <c r="R87" s="70"/>
      <c r="S87" s="70"/>
      <c r="T87" s="70"/>
      <c r="U87" s="70"/>
      <c r="V87" s="31"/>
      <c r="W87" s="31"/>
      <c r="X87" s="31"/>
      <c r="Y87" s="31"/>
      <c r="Z87" s="70"/>
      <c r="AA87" s="64"/>
      <c r="AB87" s="64"/>
      <c r="AC87" s="64"/>
      <c r="AD87" s="64"/>
      <c r="AE87" s="64"/>
      <c r="AF87" s="64"/>
      <c r="AG87" s="64"/>
      <c r="AH87" s="64"/>
      <c r="AI87" s="64"/>
      <c r="AJ87" s="64"/>
      <c r="AK87" s="64"/>
      <c r="AL87" s="64"/>
    </row>
    <row r="88" spans="1:38" s="38" customFormat="1" ht="86.25" customHeight="1" x14ac:dyDescent="0.2">
      <c r="A88" s="10">
        <f t="shared" si="2"/>
        <v>72</v>
      </c>
      <c r="B88" s="33" t="s">
        <v>478</v>
      </c>
      <c r="C88" s="30" t="s">
        <v>495</v>
      </c>
      <c r="D88" s="30" t="s">
        <v>496</v>
      </c>
      <c r="E88" s="30" t="s">
        <v>1731</v>
      </c>
      <c r="F88" s="30" t="s">
        <v>497</v>
      </c>
      <c r="G88" s="30">
        <v>3</v>
      </c>
      <c r="H88" s="30" t="s">
        <v>122</v>
      </c>
      <c r="I88" s="30" t="s">
        <v>51</v>
      </c>
      <c r="J88" s="30" t="s">
        <v>70</v>
      </c>
      <c r="K88" s="30" t="s">
        <v>44</v>
      </c>
      <c r="L88" s="30" t="s">
        <v>145</v>
      </c>
      <c r="M88" s="30">
        <v>1</v>
      </c>
      <c r="N88" s="49">
        <v>0.66</v>
      </c>
      <c r="O88" s="49">
        <v>1</v>
      </c>
      <c r="P88" s="49">
        <v>8.5999999999999993E-2</v>
      </c>
      <c r="Q88" s="30" t="s">
        <v>124</v>
      </c>
      <c r="R88" s="31">
        <v>0</v>
      </c>
      <c r="S88" s="31">
        <v>0</v>
      </c>
      <c r="T88" s="31">
        <v>0</v>
      </c>
      <c r="U88" s="31">
        <v>0</v>
      </c>
      <c r="V88" s="31"/>
      <c r="W88" s="31"/>
      <c r="X88" s="31"/>
      <c r="Y88" s="31"/>
      <c r="Z88" s="31">
        <v>233</v>
      </c>
      <c r="AA88" s="30" t="s">
        <v>1</v>
      </c>
      <c r="AB88" s="30" t="s">
        <v>41</v>
      </c>
      <c r="AC88" s="30" t="s">
        <v>152</v>
      </c>
      <c r="AD88" s="30" t="s">
        <v>72</v>
      </c>
      <c r="AE88" s="30" t="s">
        <v>498</v>
      </c>
      <c r="AF88" s="30" t="s">
        <v>499</v>
      </c>
      <c r="AG88" s="30" t="s">
        <v>160</v>
      </c>
      <c r="AH88" s="30" t="s">
        <v>495</v>
      </c>
      <c r="AI88" s="30" t="s">
        <v>518</v>
      </c>
      <c r="AJ88" s="30" t="s">
        <v>1565</v>
      </c>
      <c r="AK88" s="30" t="s">
        <v>486</v>
      </c>
      <c r="AL88" s="30" t="s">
        <v>486</v>
      </c>
    </row>
    <row r="89" spans="1:38" s="38" customFormat="1" ht="75" customHeight="1" x14ac:dyDescent="0.2">
      <c r="A89" s="10">
        <f t="shared" si="2"/>
        <v>73</v>
      </c>
      <c r="B89" s="33" t="s">
        <v>487</v>
      </c>
      <c r="C89" s="30" t="s">
        <v>501</v>
      </c>
      <c r="D89" s="30" t="s">
        <v>502</v>
      </c>
      <c r="E89" s="30" t="s">
        <v>134</v>
      </c>
      <c r="F89" s="30" t="s">
        <v>504</v>
      </c>
      <c r="G89" s="30">
        <v>2</v>
      </c>
      <c r="H89" s="30" t="s">
        <v>356</v>
      </c>
      <c r="I89" s="30" t="s">
        <v>43</v>
      </c>
      <c r="J89" s="30" t="s">
        <v>126</v>
      </c>
      <c r="K89" s="30" t="s">
        <v>53</v>
      </c>
      <c r="L89" s="30" t="s">
        <v>126</v>
      </c>
      <c r="M89" s="31">
        <v>1</v>
      </c>
      <c r="N89" s="49">
        <v>1.1000000000000001</v>
      </c>
      <c r="O89" s="49">
        <v>1</v>
      </c>
      <c r="P89" s="49">
        <v>1.1000000000000001</v>
      </c>
      <c r="Q89" s="30" t="s">
        <v>124</v>
      </c>
      <c r="R89" s="31">
        <v>0</v>
      </c>
      <c r="S89" s="31">
        <v>0</v>
      </c>
      <c r="T89" s="31">
        <v>0</v>
      </c>
      <c r="U89" s="31">
        <v>0</v>
      </c>
      <c r="V89" s="31"/>
      <c r="W89" s="31"/>
      <c r="X89" s="31"/>
      <c r="Y89" s="31"/>
      <c r="Z89" s="31">
        <v>233</v>
      </c>
      <c r="AA89" s="30" t="s">
        <v>1</v>
      </c>
      <c r="AB89" s="30" t="s">
        <v>41</v>
      </c>
      <c r="AC89" s="30" t="s">
        <v>190</v>
      </c>
      <c r="AD89" s="30" t="s">
        <v>505</v>
      </c>
      <c r="AE89" s="30" t="s">
        <v>506</v>
      </c>
      <c r="AF89" s="30" t="s">
        <v>507</v>
      </c>
      <c r="AG89" s="30" t="s">
        <v>508</v>
      </c>
      <c r="AH89" s="30" t="s">
        <v>501</v>
      </c>
      <c r="AI89" s="30" t="s">
        <v>503</v>
      </c>
      <c r="AJ89" s="30" t="s">
        <v>1566</v>
      </c>
      <c r="AK89" s="30" t="s">
        <v>486</v>
      </c>
      <c r="AL89" s="30" t="s">
        <v>486</v>
      </c>
    </row>
    <row r="90" spans="1:38" s="38" customFormat="1" ht="93" customHeight="1" x14ac:dyDescent="0.2">
      <c r="A90" s="10">
        <f t="shared" si="2"/>
        <v>74</v>
      </c>
      <c r="B90" s="33" t="s">
        <v>494</v>
      </c>
      <c r="C90" s="10">
        <v>6652011944</v>
      </c>
      <c r="D90" s="10">
        <v>1026602175489</v>
      </c>
      <c r="E90" s="30" t="s">
        <v>511</v>
      </c>
      <c r="F90" s="30" t="s">
        <v>512</v>
      </c>
      <c r="G90" s="10">
        <v>3</v>
      </c>
      <c r="H90" s="10" t="s">
        <v>122</v>
      </c>
      <c r="I90" s="10">
        <v>3</v>
      </c>
      <c r="J90" s="10" t="s">
        <v>70</v>
      </c>
      <c r="K90" s="10">
        <v>1</v>
      </c>
      <c r="L90" s="10" t="s">
        <v>145</v>
      </c>
      <c r="M90" s="10">
        <v>1</v>
      </c>
      <c r="N90" s="52">
        <v>1.1000000000000001</v>
      </c>
      <c r="O90" s="49" t="s">
        <v>572</v>
      </c>
      <c r="P90" s="52">
        <v>7.2999999999999995E-2</v>
      </c>
      <c r="Q90" s="30" t="s">
        <v>124</v>
      </c>
      <c r="R90" s="10">
        <v>0</v>
      </c>
      <c r="S90" s="10">
        <v>0</v>
      </c>
      <c r="T90" s="10">
        <v>0</v>
      </c>
      <c r="U90" s="10">
        <v>0</v>
      </c>
      <c r="V90" s="10"/>
      <c r="W90" s="10"/>
      <c r="X90" s="10"/>
      <c r="Y90" s="10"/>
      <c r="Z90" s="10">
        <v>233</v>
      </c>
      <c r="AA90" s="30" t="s">
        <v>1</v>
      </c>
      <c r="AB90" s="10" t="s">
        <v>41</v>
      </c>
      <c r="AC90" s="10" t="s">
        <v>513</v>
      </c>
      <c r="AD90" s="10">
        <v>171</v>
      </c>
      <c r="AE90" s="10" t="s">
        <v>514</v>
      </c>
      <c r="AF90" s="10" t="s">
        <v>515</v>
      </c>
      <c r="AG90" s="30" t="s">
        <v>516</v>
      </c>
      <c r="AH90" s="10">
        <v>6652011944</v>
      </c>
      <c r="AI90" s="30" t="s">
        <v>517</v>
      </c>
      <c r="AJ90" s="30" t="s">
        <v>1567</v>
      </c>
      <c r="AK90" s="10" t="s">
        <v>486</v>
      </c>
      <c r="AL90" s="10" t="s">
        <v>486</v>
      </c>
    </row>
    <row r="91" spans="1:38" s="38" customFormat="1" ht="93" customHeight="1" x14ac:dyDescent="0.2">
      <c r="A91" s="10">
        <f t="shared" si="2"/>
        <v>75</v>
      </c>
      <c r="B91" s="33" t="s">
        <v>500</v>
      </c>
      <c r="C91" s="30" t="s">
        <v>520</v>
      </c>
      <c r="D91" s="30" t="s">
        <v>521</v>
      </c>
      <c r="E91" s="30" t="s">
        <v>522</v>
      </c>
      <c r="F91" s="30" t="s">
        <v>523</v>
      </c>
      <c r="G91" s="30">
        <v>1</v>
      </c>
      <c r="H91" s="30" t="s">
        <v>176</v>
      </c>
      <c r="I91" s="30" t="s">
        <v>48</v>
      </c>
      <c r="J91" s="30" t="s">
        <v>524</v>
      </c>
      <c r="K91" s="30" t="s">
        <v>53</v>
      </c>
      <c r="L91" s="30" t="s">
        <v>126</v>
      </c>
      <c r="M91" s="30">
        <v>2</v>
      </c>
      <c r="N91" s="49">
        <v>2.2000000000000002</v>
      </c>
      <c r="O91" s="49">
        <v>1</v>
      </c>
      <c r="P91" s="49">
        <v>0.2</v>
      </c>
      <c r="Q91" s="30" t="s">
        <v>124</v>
      </c>
      <c r="R91" s="31">
        <v>0</v>
      </c>
      <c r="S91" s="31">
        <v>0</v>
      </c>
      <c r="T91" s="31">
        <v>0</v>
      </c>
      <c r="U91" s="31">
        <v>0</v>
      </c>
      <c r="V91" s="31"/>
      <c r="W91" s="31"/>
      <c r="X91" s="31"/>
      <c r="Y91" s="31"/>
      <c r="Z91" s="31">
        <v>233</v>
      </c>
      <c r="AA91" s="30" t="s">
        <v>1</v>
      </c>
      <c r="AB91" s="30" t="s">
        <v>41</v>
      </c>
      <c r="AC91" s="30" t="s">
        <v>525</v>
      </c>
      <c r="AD91" s="30" t="s">
        <v>526</v>
      </c>
      <c r="AE91" s="30" t="s">
        <v>527</v>
      </c>
      <c r="AF91" s="30" t="s">
        <v>528</v>
      </c>
      <c r="AG91" s="30" t="s">
        <v>516</v>
      </c>
      <c r="AH91" s="30" t="s">
        <v>520</v>
      </c>
      <c r="AI91" s="30" t="s">
        <v>522</v>
      </c>
      <c r="AJ91" s="30" t="s">
        <v>1568</v>
      </c>
      <c r="AK91" s="30" t="s">
        <v>486</v>
      </c>
      <c r="AL91" s="30" t="s">
        <v>486</v>
      </c>
    </row>
    <row r="92" spans="1:38" s="38" customFormat="1" ht="93" customHeight="1" x14ac:dyDescent="0.2">
      <c r="A92" s="10">
        <f t="shared" si="2"/>
        <v>76</v>
      </c>
      <c r="B92" s="33" t="s">
        <v>510</v>
      </c>
      <c r="C92" s="10">
        <v>6685015856</v>
      </c>
      <c r="D92" s="10">
        <v>1126685022970</v>
      </c>
      <c r="E92" s="30" t="s">
        <v>530</v>
      </c>
      <c r="F92" s="30" t="s">
        <v>531</v>
      </c>
      <c r="G92" s="10">
        <v>2</v>
      </c>
      <c r="H92" s="10" t="s">
        <v>356</v>
      </c>
      <c r="I92" s="10">
        <v>3</v>
      </c>
      <c r="J92" s="10" t="s">
        <v>70</v>
      </c>
      <c r="K92" s="10">
        <v>2</v>
      </c>
      <c r="L92" s="10" t="s">
        <v>126</v>
      </c>
      <c r="M92" s="10">
        <v>2</v>
      </c>
      <c r="N92" s="52">
        <v>2.2000000000000002</v>
      </c>
      <c r="O92" s="52">
        <v>1</v>
      </c>
      <c r="P92" s="52">
        <v>2.2000000000000002</v>
      </c>
      <c r="Q92" s="30" t="s">
        <v>124</v>
      </c>
      <c r="R92" s="10">
        <v>0</v>
      </c>
      <c r="S92" s="10">
        <v>0</v>
      </c>
      <c r="T92" s="10">
        <v>0</v>
      </c>
      <c r="U92" s="10">
        <v>0</v>
      </c>
      <c r="V92" s="10">
        <v>1</v>
      </c>
      <c r="W92" s="11">
        <v>1.1000000000000001</v>
      </c>
      <c r="X92" s="10">
        <v>1</v>
      </c>
      <c r="Y92" s="11">
        <v>1.1000000000000001</v>
      </c>
      <c r="Z92" s="10">
        <v>233</v>
      </c>
      <c r="AA92" s="30" t="s">
        <v>1</v>
      </c>
      <c r="AB92" s="10" t="s">
        <v>41</v>
      </c>
      <c r="AC92" s="10" t="s">
        <v>146</v>
      </c>
      <c r="AD92" s="10">
        <v>69</v>
      </c>
      <c r="AE92" s="10" t="s">
        <v>532</v>
      </c>
      <c r="AF92" s="10" t="s">
        <v>533</v>
      </c>
      <c r="AG92" s="10" t="s">
        <v>486</v>
      </c>
      <c r="AH92" s="10" t="s">
        <v>486</v>
      </c>
      <c r="AI92" s="10" t="s">
        <v>486</v>
      </c>
      <c r="AJ92" s="10" t="s">
        <v>486</v>
      </c>
      <c r="AK92" s="30" t="s">
        <v>963</v>
      </c>
      <c r="AL92" s="10" t="s">
        <v>534</v>
      </c>
    </row>
    <row r="93" spans="1:38" s="38" customFormat="1" ht="93" customHeight="1" x14ac:dyDescent="0.2">
      <c r="A93" s="10">
        <f t="shared" si="2"/>
        <v>77</v>
      </c>
      <c r="B93" s="33" t="s">
        <v>519</v>
      </c>
      <c r="C93" s="30" t="s">
        <v>536</v>
      </c>
      <c r="D93" s="30" t="s">
        <v>537</v>
      </c>
      <c r="E93" s="30" t="s">
        <v>1521</v>
      </c>
      <c r="F93" s="30" t="s">
        <v>538</v>
      </c>
      <c r="G93" s="30">
        <v>2</v>
      </c>
      <c r="H93" s="30" t="s">
        <v>356</v>
      </c>
      <c r="I93" s="30" t="s">
        <v>51</v>
      </c>
      <c r="J93" s="30" t="s">
        <v>70</v>
      </c>
      <c r="K93" s="30" t="s">
        <v>44</v>
      </c>
      <c r="L93" s="30" t="s">
        <v>145</v>
      </c>
      <c r="M93" s="31">
        <v>2</v>
      </c>
      <c r="N93" s="49">
        <v>1.1000000000000001</v>
      </c>
      <c r="O93" s="49">
        <v>1</v>
      </c>
      <c r="P93" s="49">
        <v>1.1000000000000001</v>
      </c>
      <c r="Q93" s="30" t="s">
        <v>124</v>
      </c>
      <c r="R93" s="31">
        <v>0</v>
      </c>
      <c r="S93" s="31">
        <v>0</v>
      </c>
      <c r="T93" s="31">
        <v>0</v>
      </c>
      <c r="U93" s="31">
        <v>0</v>
      </c>
      <c r="V93" s="31"/>
      <c r="W93" s="31"/>
      <c r="X93" s="31"/>
      <c r="Y93" s="31"/>
      <c r="Z93" s="31">
        <v>233</v>
      </c>
      <c r="AA93" s="30" t="s">
        <v>1</v>
      </c>
      <c r="AB93" s="30" t="s">
        <v>41</v>
      </c>
      <c r="AC93" s="30" t="s">
        <v>146</v>
      </c>
      <c r="AD93" s="30" t="s">
        <v>120</v>
      </c>
      <c r="AE93" s="30" t="s">
        <v>539</v>
      </c>
      <c r="AF93" s="30" t="s">
        <v>540</v>
      </c>
      <c r="AG93" s="30" t="s">
        <v>541</v>
      </c>
      <c r="AH93" s="30" t="s">
        <v>536</v>
      </c>
      <c r="AI93" s="30" t="s">
        <v>1521</v>
      </c>
      <c r="AJ93" s="30" t="s">
        <v>1569</v>
      </c>
      <c r="AK93" s="30" t="s">
        <v>486</v>
      </c>
      <c r="AL93" s="30" t="s">
        <v>486</v>
      </c>
    </row>
    <row r="94" spans="1:38" s="38" customFormat="1" ht="111" customHeight="1" x14ac:dyDescent="0.2">
      <c r="A94" s="10">
        <f t="shared" si="2"/>
        <v>78</v>
      </c>
      <c r="B94" s="33" t="s">
        <v>529</v>
      </c>
      <c r="C94" s="30" t="s">
        <v>542</v>
      </c>
      <c r="D94" s="30" t="s">
        <v>543</v>
      </c>
      <c r="E94" s="30" t="s">
        <v>544</v>
      </c>
      <c r="F94" s="30" t="s">
        <v>545</v>
      </c>
      <c r="G94" s="30">
        <v>1</v>
      </c>
      <c r="H94" s="30" t="s">
        <v>176</v>
      </c>
      <c r="I94" s="30" t="s">
        <v>53</v>
      </c>
      <c r="J94" s="30" t="s">
        <v>546</v>
      </c>
      <c r="K94" s="30" t="s">
        <v>53</v>
      </c>
      <c r="L94" s="30" t="s">
        <v>126</v>
      </c>
      <c r="M94" s="31">
        <v>2</v>
      </c>
      <c r="N94" s="49">
        <v>2.2000000000000002</v>
      </c>
      <c r="O94" s="49" t="s">
        <v>547</v>
      </c>
      <c r="P94" s="49">
        <v>0.05</v>
      </c>
      <c r="Q94" s="30" t="s">
        <v>124</v>
      </c>
      <c r="R94" s="31">
        <v>0</v>
      </c>
      <c r="S94" s="31">
        <v>0</v>
      </c>
      <c r="T94" s="31">
        <v>0</v>
      </c>
      <c r="U94" s="31">
        <v>0</v>
      </c>
      <c r="V94" s="31"/>
      <c r="W94" s="31"/>
      <c r="X94" s="31"/>
      <c r="Y94" s="31"/>
      <c r="Z94" s="31">
        <v>233</v>
      </c>
      <c r="AA94" s="30" t="s">
        <v>1</v>
      </c>
      <c r="AB94" s="30" t="s">
        <v>852</v>
      </c>
      <c r="AC94" s="30" t="s">
        <v>548</v>
      </c>
      <c r="AD94" s="30" t="s">
        <v>549</v>
      </c>
      <c r="AE94" s="30" t="s">
        <v>550</v>
      </c>
      <c r="AF94" s="30" t="s">
        <v>551</v>
      </c>
      <c r="AG94" s="30" t="s">
        <v>552</v>
      </c>
      <c r="AH94" s="30" t="s">
        <v>542</v>
      </c>
      <c r="AI94" s="30" t="s">
        <v>544</v>
      </c>
      <c r="AJ94" s="30" t="s">
        <v>553</v>
      </c>
      <c r="AK94" s="30" t="s">
        <v>486</v>
      </c>
      <c r="AL94" s="30" t="s">
        <v>486</v>
      </c>
    </row>
    <row r="95" spans="1:38" s="38" customFormat="1" ht="108.75" customHeight="1" x14ac:dyDescent="0.2">
      <c r="A95" s="10">
        <f t="shared" ref="A95:A158" si="3">A94+1</f>
        <v>79</v>
      </c>
      <c r="B95" s="33" t="s">
        <v>535</v>
      </c>
      <c r="C95" s="30" t="s">
        <v>542</v>
      </c>
      <c r="D95" s="30" t="s">
        <v>543</v>
      </c>
      <c r="E95" s="30" t="s">
        <v>544</v>
      </c>
      <c r="F95" s="30" t="s">
        <v>545</v>
      </c>
      <c r="G95" s="30">
        <v>1</v>
      </c>
      <c r="H95" s="30" t="s">
        <v>176</v>
      </c>
      <c r="I95" s="30" t="s">
        <v>53</v>
      </c>
      <c r="J95" s="30" t="s">
        <v>546</v>
      </c>
      <c r="K95" s="30" t="s">
        <v>53</v>
      </c>
      <c r="L95" s="30" t="s">
        <v>126</v>
      </c>
      <c r="M95" s="31">
        <v>2</v>
      </c>
      <c r="N95" s="49">
        <v>0.75</v>
      </c>
      <c r="O95" s="49" t="s">
        <v>547</v>
      </c>
      <c r="P95" s="49">
        <v>0.05</v>
      </c>
      <c r="Q95" s="30" t="s">
        <v>124</v>
      </c>
      <c r="R95" s="31">
        <v>0</v>
      </c>
      <c r="S95" s="31">
        <v>0</v>
      </c>
      <c r="T95" s="31">
        <v>0</v>
      </c>
      <c r="U95" s="31">
        <v>0</v>
      </c>
      <c r="V95" s="31"/>
      <c r="W95" s="31"/>
      <c r="X95" s="31"/>
      <c r="Y95" s="31"/>
      <c r="Z95" s="31">
        <v>233</v>
      </c>
      <c r="AA95" s="30" t="s">
        <v>1</v>
      </c>
      <c r="AB95" s="30" t="s">
        <v>852</v>
      </c>
      <c r="AC95" s="30" t="s">
        <v>486</v>
      </c>
      <c r="AD95" s="30" t="s">
        <v>554</v>
      </c>
      <c r="AE95" s="30" t="s">
        <v>555</v>
      </c>
      <c r="AF95" s="30" t="s">
        <v>556</v>
      </c>
      <c r="AG95" s="30" t="s">
        <v>552</v>
      </c>
      <c r="AH95" s="30" t="s">
        <v>542</v>
      </c>
      <c r="AI95" s="30" t="s">
        <v>544</v>
      </c>
      <c r="AJ95" s="30" t="s">
        <v>557</v>
      </c>
      <c r="AK95" s="30" t="s">
        <v>486</v>
      </c>
      <c r="AL95" s="30" t="s">
        <v>486</v>
      </c>
    </row>
    <row r="96" spans="1:38" s="38" customFormat="1" ht="110.25" customHeight="1" x14ac:dyDescent="0.2">
      <c r="A96" s="10">
        <f t="shared" si="3"/>
        <v>80</v>
      </c>
      <c r="B96" s="33" t="s">
        <v>574</v>
      </c>
      <c r="C96" s="30" t="s">
        <v>542</v>
      </c>
      <c r="D96" s="30" t="s">
        <v>543</v>
      </c>
      <c r="E96" s="30" t="s">
        <v>544</v>
      </c>
      <c r="F96" s="30" t="s">
        <v>545</v>
      </c>
      <c r="G96" s="30">
        <v>1</v>
      </c>
      <c r="H96" s="30" t="s">
        <v>176</v>
      </c>
      <c r="I96" s="30" t="s">
        <v>53</v>
      </c>
      <c r="J96" s="30" t="s">
        <v>546</v>
      </c>
      <c r="K96" s="30" t="s">
        <v>53</v>
      </c>
      <c r="L96" s="30" t="s">
        <v>126</v>
      </c>
      <c r="M96" s="31">
        <v>2</v>
      </c>
      <c r="N96" s="49">
        <v>0.75</v>
      </c>
      <c r="O96" s="49" t="s">
        <v>547</v>
      </c>
      <c r="P96" s="49">
        <v>0.01</v>
      </c>
      <c r="Q96" s="30" t="s">
        <v>124</v>
      </c>
      <c r="R96" s="31">
        <v>0</v>
      </c>
      <c r="S96" s="31">
        <v>0</v>
      </c>
      <c r="T96" s="31">
        <v>0</v>
      </c>
      <c r="U96" s="31">
        <v>0</v>
      </c>
      <c r="V96" s="31"/>
      <c r="W96" s="31"/>
      <c r="X96" s="31"/>
      <c r="Y96" s="31"/>
      <c r="Z96" s="31">
        <v>233</v>
      </c>
      <c r="AA96" s="30" t="s">
        <v>1</v>
      </c>
      <c r="AB96" s="30" t="s">
        <v>41</v>
      </c>
      <c r="AC96" s="30" t="s">
        <v>287</v>
      </c>
      <c r="AD96" s="30" t="s">
        <v>560</v>
      </c>
      <c r="AE96" s="30" t="s">
        <v>558</v>
      </c>
      <c r="AF96" s="30" t="s">
        <v>559</v>
      </c>
      <c r="AG96" s="30" t="s">
        <v>552</v>
      </c>
      <c r="AH96" s="30" t="s">
        <v>542</v>
      </c>
      <c r="AI96" s="30" t="s">
        <v>544</v>
      </c>
      <c r="AJ96" s="30" t="s">
        <v>1570</v>
      </c>
      <c r="AK96" s="30" t="s">
        <v>486</v>
      </c>
      <c r="AL96" s="30" t="s">
        <v>486</v>
      </c>
    </row>
    <row r="97" spans="1:38" s="38" customFormat="1" ht="128.25" customHeight="1" x14ac:dyDescent="0.2">
      <c r="A97" s="10">
        <f t="shared" si="3"/>
        <v>81</v>
      </c>
      <c r="B97" s="33" t="s">
        <v>584</v>
      </c>
      <c r="C97" s="30" t="s">
        <v>542</v>
      </c>
      <c r="D97" s="30" t="s">
        <v>543</v>
      </c>
      <c r="E97" s="30" t="s">
        <v>544</v>
      </c>
      <c r="F97" s="30" t="s">
        <v>545</v>
      </c>
      <c r="G97" s="30">
        <v>1</v>
      </c>
      <c r="H97" s="30" t="s">
        <v>176</v>
      </c>
      <c r="I97" s="30" t="s">
        <v>53</v>
      </c>
      <c r="J97" s="30" t="s">
        <v>546</v>
      </c>
      <c r="K97" s="30" t="s">
        <v>53</v>
      </c>
      <c r="L97" s="30" t="s">
        <v>126</v>
      </c>
      <c r="M97" s="31">
        <v>2</v>
      </c>
      <c r="N97" s="49">
        <v>0.75</v>
      </c>
      <c r="O97" s="49" t="s">
        <v>547</v>
      </c>
      <c r="P97" s="49">
        <v>0.05</v>
      </c>
      <c r="Q97" s="30" t="s">
        <v>124</v>
      </c>
      <c r="R97" s="31">
        <v>0</v>
      </c>
      <c r="S97" s="31">
        <v>0</v>
      </c>
      <c r="T97" s="31">
        <v>0</v>
      </c>
      <c r="U97" s="31">
        <v>0</v>
      </c>
      <c r="V97" s="31"/>
      <c r="W97" s="31"/>
      <c r="X97" s="31"/>
      <c r="Y97" s="31"/>
      <c r="Z97" s="31">
        <v>233</v>
      </c>
      <c r="AA97" s="30" t="s">
        <v>1</v>
      </c>
      <c r="AB97" s="30" t="s">
        <v>41</v>
      </c>
      <c r="AC97" s="30" t="s">
        <v>561</v>
      </c>
      <c r="AD97" s="30" t="s">
        <v>48</v>
      </c>
      <c r="AE97" s="30" t="s">
        <v>562</v>
      </c>
      <c r="AF97" s="30" t="s">
        <v>563</v>
      </c>
      <c r="AG97" s="30" t="s">
        <v>552</v>
      </c>
      <c r="AH97" s="30" t="s">
        <v>542</v>
      </c>
      <c r="AI97" s="30" t="s">
        <v>544</v>
      </c>
      <c r="AJ97" s="30" t="s">
        <v>1571</v>
      </c>
      <c r="AK97" s="30" t="s">
        <v>486</v>
      </c>
      <c r="AL97" s="30" t="s">
        <v>486</v>
      </c>
    </row>
    <row r="98" spans="1:38" s="38" customFormat="1" ht="113.25" customHeight="1" x14ac:dyDescent="0.2">
      <c r="A98" s="10">
        <f t="shared" si="3"/>
        <v>82</v>
      </c>
      <c r="B98" s="33" t="s">
        <v>596</v>
      </c>
      <c r="C98" s="30" t="s">
        <v>542</v>
      </c>
      <c r="D98" s="30" t="s">
        <v>543</v>
      </c>
      <c r="E98" s="30" t="s">
        <v>544</v>
      </c>
      <c r="F98" s="30" t="s">
        <v>545</v>
      </c>
      <c r="G98" s="30">
        <v>1</v>
      </c>
      <c r="H98" s="30" t="s">
        <v>176</v>
      </c>
      <c r="I98" s="30" t="s">
        <v>53</v>
      </c>
      <c r="J98" s="30" t="s">
        <v>546</v>
      </c>
      <c r="K98" s="30" t="s">
        <v>53</v>
      </c>
      <c r="L98" s="30" t="s">
        <v>126</v>
      </c>
      <c r="M98" s="31">
        <v>2</v>
      </c>
      <c r="N98" s="49">
        <v>0.75</v>
      </c>
      <c r="O98" s="49" t="s">
        <v>547</v>
      </c>
      <c r="P98" s="49">
        <v>0.05</v>
      </c>
      <c r="Q98" s="30" t="s">
        <v>124</v>
      </c>
      <c r="R98" s="31">
        <v>0</v>
      </c>
      <c r="S98" s="31">
        <v>0</v>
      </c>
      <c r="T98" s="31">
        <v>0</v>
      </c>
      <c r="U98" s="31">
        <v>0</v>
      </c>
      <c r="V98" s="31"/>
      <c r="W98" s="31"/>
      <c r="X98" s="31"/>
      <c r="Y98" s="31"/>
      <c r="Z98" s="31">
        <v>233</v>
      </c>
      <c r="AA98" s="30" t="s">
        <v>1</v>
      </c>
      <c r="AB98" s="30" t="s">
        <v>41</v>
      </c>
      <c r="AC98" s="30" t="s">
        <v>394</v>
      </c>
      <c r="AD98" s="30" t="s">
        <v>564</v>
      </c>
      <c r="AE98" s="30" t="s">
        <v>565</v>
      </c>
      <c r="AF98" s="30" t="s">
        <v>566</v>
      </c>
      <c r="AG98" s="30" t="s">
        <v>552</v>
      </c>
      <c r="AH98" s="30" t="s">
        <v>542</v>
      </c>
      <c r="AI98" s="30" t="s">
        <v>544</v>
      </c>
      <c r="AJ98" s="30" t="s">
        <v>1572</v>
      </c>
      <c r="AK98" s="30" t="s">
        <v>486</v>
      </c>
      <c r="AL98" s="30" t="s">
        <v>486</v>
      </c>
    </row>
    <row r="99" spans="1:38" s="38" customFormat="1" ht="108" customHeight="1" x14ac:dyDescent="0.2">
      <c r="A99" s="10">
        <f t="shared" si="3"/>
        <v>83</v>
      </c>
      <c r="B99" s="33" t="s">
        <v>606</v>
      </c>
      <c r="C99" s="30" t="s">
        <v>542</v>
      </c>
      <c r="D99" s="30" t="s">
        <v>543</v>
      </c>
      <c r="E99" s="30" t="s">
        <v>544</v>
      </c>
      <c r="F99" s="30" t="s">
        <v>545</v>
      </c>
      <c r="G99" s="30">
        <v>1</v>
      </c>
      <c r="H99" s="30" t="s">
        <v>176</v>
      </c>
      <c r="I99" s="30" t="s">
        <v>53</v>
      </c>
      <c r="J99" s="30" t="s">
        <v>546</v>
      </c>
      <c r="K99" s="30" t="s">
        <v>53</v>
      </c>
      <c r="L99" s="30" t="s">
        <v>126</v>
      </c>
      <c r="M99" s="30">
        <v>1</v>
      </c>
      <c r="N99" s="49">
        <v>1.1000000000000001</v>
      </c>
      <c r="O99" s="49" t="s">
        <v>547</v>
      </c>
      <c r="P99" s="49">
        <v>0.06</v>
      </c>
      <c r="Q99" s="30" t="s">
        <v>124</v>
      </c>
      <c r="R99" s="31">
        <v>0</v>
      </c>
      <c r="S99" s="31">
        <v>0</v>
      </c>
      <c r="T99" s="31">
        <v>0</v>
      </c>
      <c r="U99" s="31">
        <v>0</v>
      </c>
      <c r="V99" s="31"/>
      <c r="W99" s="31"/>
      <c r="X99" s="31"/>
      <c r="Y99" s="31"/>
      <c r="Z99" s="31">
        <v>233</v>
      </c>
      <c r="AA99" s="30" t="s">
        <v>1</v>
      </c>
      <c r="AB99" s="30" t="s">
        <v>41</v>
      </c>
      <c r="AC99" s="30" t="s">
        <v>368</v>
      </c>
      <c r="AD99" s="30" t="s">
        <v>549</v>
      </c>
      <c r="AE99" s="30" t="s">
        <v>567</v>
      </c>
      <c r="AF99" s="30" t="s">
        <v>570</v>
      </c>
      <c r="AG99" s="30" t="s">
        <v>552</v>
      </c>
      <c r="AH99" s="30" t="s">
        <v>542</v>
      </c>
      <c r="AI99" s="30" t="s">
        <v>544</v>
      </c>
      <c r="AJ99" s="30" t="s">
        <v>1573</v>
      </c>
      <c r="AK99" s="30" t="s">
        <v>486</v>
      </c>
      <c r="AL99" s="30" t="s">
        <v>486</v>
      </c>
    </row>
    <row r="100" spans="1:38" s="38" customFormat="1" ht="112.5" customHeight="1" x14ac:dyDescent="0.2">
      <c r="A100" s="10">
        <f t="shared" si="3"/>
        <v>84</v>
      </c>
      <c r="B100" s="33" t="s">
        <v>634</v>
      </c>
      <c r="C100" s="30" t="s">
        <v>542</v>
      </c>
      <c r="D100" s="30" t="s">
        <v>543</v>
      </c>
      <c r="E100" s="30" t="s">
        <v>544</v>
      </c>
      <c r="F100" s="30" t="s">
        <v>545</v>
      </c>
      <c r="G100" s="30">
        <v>1</v>
      </c>
      <c r="H100" s="30" t="s">
        <v>176</v>
      </c>
      <c r="I100" s="30" t="s">
        <v>53</v>
      </c>
      <c r="J100" s="30" t="s">
        <v>546</v>
      </c>
      <c r="K100" s="30" t="s">
        <v>53</v>
      </c>
      <c r="L100" s="30" t="s">
        <v>126</v>
      </c>
      <c r="M100" s="31">
        <v>2</v>
      </c>
      <c r="N100" s="49">
        <v>0.75</v>
      </c>
      <c r="O100" s="49" t="s">
        <v>547</v>
      </c>
      <c r="P100" s="49">
        <v>0.06</v>
      </c>
      <c r="Q100" s="30" t="s">
        <v>124</v>
      </c>
      <c r="R100" s="31">
        <v>0</v>
      </c>
      <c r="S100" s="31">
        <v>0</v>
      </c>
      <c r="T100" s="31">
        <v>0</v>
      </c>
      <c r="U100" s="31">
        <v>0</v>
      </c>
      <c r="V100" s="31"/>
      <c r="W100" s="31"/>
      <c r="X100" s="31"/>
      <c r="Y100" s="31"/>
      <c r="Z100" s="31">
        <v>233</v>
      </c>
      <c r="AA100" s="30" t="s">
        <v>1</v>
      </c>
      <c r="AB100" s="30" t="s">
        <v>41</v>
      </c>
      <c r="AC100" s="30" t="s">
        <v>568</v>
      </c>
      <c r="AD100" s="30" t="s">
        <v>549</v>
      </c>
      <c r="AE100" s="30" t="s">
        <v>569</v>
      </c>
      <c r="AF100" s="30" t="s">
        <v>571</v>
      </c>
      <c r="AG100" s="30" t="s">
        <v>552</v>
      </c>
      <c r="AH100" s="30" t="s">
        <v>542</v>
      </c>
      <c r="AI100" s="30" t="s">
        <v>544</v>
      </c>
      <c r="AJ100" s="30" t="s">
        <v>1574</v>
      </c>
      <c r="AK100" s="30" t="s">
        <v>486</v>
      </c>
      <c r="AL100" s="30" t="s">
        <v>486</v>
      </c>
    </row>
    <row r="101" spans="1:38" s="38" customFormat="1" ht="93" customHeight="1" x14ac:dyDescent="0.2">
      <c r="A101" s="10">
        <f t="shared" si="3"/>
        <v>85</v>
      </c>
      <c r="B101" s="33" t="s">
        <v>635</v>
      </c>
      <c r="C101" s="30" t="s">
        <v>575</v>
      </c>
      <c r="D101" s="30" t="s">
        <v>576</v>
      </c>
      <c r="E101" s="30" t="s">
        <v>577</v>
      </c>
      <c r="F101" s="30" t="s">
        <v>578</v>
      </c>
      <c r="G101" s="30">
        <v>1</v>
      </c>
      <c r="H101" s="30" t="s">
        <v>176</v>
      </c>
      <c r="I101" s="30" t="s">
        <v>44</v>
      </c>
      <c r="J101" s="30" t="s">
        <v>177</v>
      </c>
      <c r="K101" s="30" t="s">
        <v>44</v>
      </c>
      <c r="L101" s="30" t="s">
        <v>145</v>
      </c>
      <c r="M101" s="30">
        <v>2</v>
      </c>
      <c r="N101" s="49">
        <v>0.36</v>
      </c>
      <c r="O101" s="49">
        <v>1</v>
      </c>
      <c r="P101" s="49">
        <v>0.76</v>
      </c>
      <c r="Q101" s="30" t="s">
        <v>124</v>
      </c>
      <c r="R101" s="31">
        <v>0</v>
      </c>
      <c r="S101" s="31">
        <v>0</v>
      </c>
      <c r="T101" s="31">
        <v>0</v>
      </c>
      <c r="U101" s="31">
        <v>0</v>
      </c>
      <c r="V101" s="31"/>
      <c r="W101" s="31"/>
      <c r="X101" s="31"/>
      <c r="Y101" s="31"/>
      <c r="Z101" s="31">
        <v>233</v>
      </c>
      <c r="AA101" s="30" t="s">
        <v>1</v>
      </c>
      <c r="AB101" s="30" t="s">
        <v>41</v>
      </c>
      <c r="AC101" s="30" t="s">
        <v>307</v>
      </c>
      <c r="AD101" s="30" t="s">
        <v>580</v>
      </c>
      <c r="AE101" s="30" t="s">
        <v>581</v>
      </c>
      <c r="AF101" s="30" t="s">
        <v>582</v>
      </c>
      <c r="AG101" s="30" t="s">
        <v>583</v>
      </c>
      <c r="AH101" s="30" t="s">
        <v>974</v>
      </c>
      <c r="AI101" s="30" t="s">
        <v>975</v>
      </c>
      <c r="AJ101" s="30" t="s">
        <v>1575</v>
      </c>
      <c r="AK101" s="30" t="s">
        <v>486</v>
      </c>
      <c r="AL101" s="30" t="s">
        <v>486</v>
      </c>
    </row>
    <row r="102" spans="1:38" s="38" customFormat="1" ht="161.25" customHeight="1" x14ac:dyDescent="0.2">
      <c r="A102" s="10">
        <f t="shared" si="3"/>
        <v>86</v>
      </c>
      <c r="B102" s="33" t="s">
        <v>636</v>
      </c>
      <c r="C102" s="30" t="s">
        <v>585</v>
      </c>
      <c r="D102" s="30" t="s">
        <v>586</v>
      </c>
      <c r="E102" s="30" t="s">
        <v>587</v>
      </c>
      <c r="F102" s="30" t="s">
        <v>588</v>
      </c>
      <c r="G102" s="30">
        <v>1</v>
      </c>
      <c r="H102" s="30" t="s">
        <v>176</v>
      </c>
      <c r="I102" s="30" t="s">
        <v>51</v>
      </c>
      <c r="J102" s="30" t="s">
        <v>70</v>
      </c>
      <c r="K102" s="30" t="s">
        <v>44</v>
      </c>
      <c r="L102" s="30" t="s">
        <v>145</v>
      </c>
      <c r="M102" s="30">
        <v>1</v>
      </c>
      <c r="N102" s="49">
        <v>1.1000000000000001</v>
      </c>
      <c r="O102" s="49">
        <v>0.3</v>
      </c>
      <c r="P102" s="49">
        <v>0.27500000000000002</v>
      </c>
      <c r="Q102" s="30" t="s">
        <v>124</v>
      </c>
      <c r="R102" s="31">
        <v>0</v>
      </c>
      <c r="S102" s="31">
        <v>0</v>
      </c>
      <c r="T102" s="31">
        <v>0</v>
      </c>
      <c r="U102" s="31">
        <v>0</v>
      </c>
      <c r="V102" s="31"/>
      <c r="W102" s="31"/>
      <c r="X102" s="31"/>
      <c r="Y102" s="31"/>
      <c r="Z102" s="31">
        <v>233</v>
      </c>
      <c r="AA102" s="30" t="s">
        <v>1</v>
      </c>
      <c r="AB102" s="30" t="s">
        <v>41</v>
      </c>
      <c r="AC102" s="30" t="s">
        <v>590</v>
      </c>
      <c r="AD102" s="30" t="s">
        <v>591</v>
      </c>
      <c r="AE102" s="30" t="s">
        <v>592</v>
      </c>
      <c r="AF102" s="30" t="s">
        <v>593</v>
      </c>
      <c r="AG102" s="30" t="s">
        <v>516</v>
      </c>
      <c r="AH102" s="30" t="s">
        <v>585</v>
      </c>
      <c r="AI102" s="30" t="s">
        <v>587</v>
      </c>
      <c r="AJ102" s="30" t="s">
        <v>1579</v>
      </c>
      <c r="AK102" s="30" t="s">
        <v>486</v>
      </c>
      <c r="AL102" s="30" t="s">
        <v>486</v>
      </c>
    </row>
    <row r="103" spans="1:38" s="38" customFormat="1" ht="143.25" customHeight="1" x14ac:dyDescent="0.2">
      <c r="A103" s="10">
        <f t="shared" si="3"/>
        <v>87</v>
      </c>
      <c r="B103" s="33" t="s">
        <v>637</v>
      </c>
      <c r="C103" s="30" t="s">
        <v>175</v>
      </c>
      <c r="D103" s="30" t="s">
        <v>133</v>
      </c>
      <c r="E103" s="30" t="s">
        <v>134</v>
      </c>
      <c r="F103" s="30" t="s">
        <v>235</v>
      </c>
      <c r="G103" s="30">
        <v>1</v>
      </c>
      <c r="H103" s="30" t="s">
        <v>176</v>
      </c>
      <c r="I103" s="30" t="s">
        <v>44</v>
      </c>
      <c r="J103" s="30" t="s">
        <v>177</v>
      </c>
      <c r="K103" s="30" t="s">
        <v>44</v>
      </c>
      <c r="L103" s="30" t="s">
        <v>145</v>
      </c>
      <c r="M103" s="31">
        <v>2</v>
      </c>
      <c r="N103" s="49">
        <v>2.2000000000000002</v>
      </c>
      <c r="O103" s="49" t="s">
        <v>600</v>
      </c>
      <c r="P103" s="49">
        <v>0.36</v>
      </c>
      <c r="Q103" s="30" t="s">
        <v>601</v>
      </c>
      <c r="R103" s="31">
        <v>0</v>
      </c>
      <c r="S103" s="31">
        <v>0</v>
      </c>
      <c r="T103" s="31">
        <v>0</v>
      </c>
      <c r="U103" s="31">
        <v>0</v>
      </c>
      <c r="V103" s="31"/>
      <c r="W103" s="31"/>
      <c r="X103" s="31"/>
      <c r="Y103" s="31"/>
      <c r="Z103" s="31">
        <v>233</v>
      </c>
      <c r="AA103" s="30" t="s">
        <v>1</v>
      </c>
      <c r="AB103" s="30" t="s">
        <v>41</v>
      </c>
      <c r="AC103" s="30" t="s">
        <v>605</v>
      </c>
      <c r="AD103" s="30" t="s">
        <v>43</v>
      </c>
      <c r="AE103" s="30" t="s">
        <v>597</v>
      </c>
      <c r="AF103" s="30" t="s">
        <v>598</v>
      </c>
      <c r="AG103" s="30" t="s">
        <v>599</v>
      </c>
      <c r="AH103" s="30" t="s">
        <v>987</v>
      </c>
      <c r="AI103" s="30" t="s">
        <v>986</v>
      </c>
      <c r="AJ103" s="30" t="s">
        <v>1580</v>
      </c>
      <c r="AK103" s="30" t="s">
        <v>486</v>
      </c>
      <c r="AL103" s="30" t="s">
        <v>486</v>
      </c>
    </row>
    <row r="104" spans="1:38" s="38" customFormat="1" ht="93" customHeight="1" x14ac:dyDescent="0.2">
      <c r="A104" s="10">
        <f t="shared" si="3"/>
        <v>88</v>
      </c>
      <c r="B104" s="33" t="s">
        <v>638</v>
      </c>
      <c r="C104" s="30" t="s">
        <v>607</v>
      </c>
      <c r="D104" s="30" t="s">
        <v>608</v>
      </c>
      <c r="E104" s="30" t="s">
        <v>609</v>
      </c>
      <c r="F104" s="30" t="s">
        <v>610</v>
      </c>
      <c r="G104" s="30">
        <v>1</v>
      </c>
      <c r="H104" s="30" t="s">
        <v>176</v>
      </c>
      <c r="I104" s="30" t="s">
        <v>44</v>
      </c>
      <c r="J104" s="30" t="s">
        <v>177</v>
      </c>
      <c r="K104" s="30" t="s">
        <v>44</v>
      </c>
      <c r="L104" s="30" t="s">
        <v>145</v>
      </c>
      <c r="M104" s="30">
        <v>2</v>
      </c>
      <c r="N104" s="49">
        <v>2.2000000000000002</v>
      </c>
      <c r="O104" s="49" t="s">
        <v>579</v>
      </c>
      <c r="P104" s="49">
        <v>0.1</v>
      </c>
      <c r="Q104" s="30" t="s">
        <v>611</v>
      </c>
      <c r="R104" s="31">
        <v>0</v>
      </c>
      <c r="S104" s="31">
        <v>0</v>
      </c>
      <c r="T104" s="31">
        <v>0</v>
      </c>
      <c r="U104" s="31">
        <v>0</v>
      </c>
      <c r="V104" s="31"/>
      <c r="W104" s="31"/>
      <c r="X104" s="31"/>
      <c r="Y104" s="31"/>
      <c r="Z104" s="31">
        <v>233</v>
      </c>
      <c r="AA104" s="30" t="s">
        <v>1</v>
      </c>
      <c r="AB104" s="30" t="s">
        <v>41</v>
      </c>
      <c r="AC104" s="30" t="s">
        <v>590</v>
      </c>
      <c r="AD104" s="30" t="s">
        <v>612</v>
      </c>
      <c r="AE104" s="30" t="s">
        <v>613</v>
      </c>
      <c r="AF104" s="30" t="s">
        <v>614</v>
      </c>
      <c r="AG104" s="30" t="s">
        <v>615</v>
      </c>
      <c r="AH104" s="30" t="s">
        <v>607</v>
      </c>
      <c r="AI104" s="30" t="s">
        <v>616</v>
      </c>
      <c r="AJ104" s="30" t="s">
        <v>1581</v>
      </c>
      <c r="AK104" s="30" t="s">
        <v>486</v>
      </c>
      <c r="AL104" s="30" t="s">
        <v>486</v>
      </c>
    </row>
    <row r="105" spans="1:38" s="38" customFormat="1" ht="93" customHeight="1" x14ac:dyDescent="0.2">
      <c r="A105" s="10">
        <f t="shared" si="3"/>
        <v>89</v>
      </c>
      <c r="B105" s="33" t="s">
        <v>639</v>
      </c>
      <c r="C105" s="30" t="s">
        <v>640</v>
      </c>
      <c r="D105" s="30" t="s">
        <v>641</v>
      </c>
      <c r="E105" s="30" t="s">
        <v>642</v>
      </c>
      <c r="F105" s="30" t="s">
        <v>643</v>
      </c>
      <c r="G105" s="30">
        <v>3</v>
      </c>
      <c r="H105" s="30" t="s">
        <v>122</v>
      </c>
      <c r="I105" s="30" t="s">
        <v>53</v>
      </c>
      <c r="J105" s="30" t="s">
        <v>546</v>
      </c>
      <c r="K105" s="30" t="s">
        <v>53</v>
      </c>
      <c r="L105" s="30" t="s">
        <v>126</v>
      </c>
      <c r="M105" s="30">
        <v>1</v>
      </c>
      <c r="N105" s="49">
        <v>1.1000000000000001</v>
      </c>
      <c r="O105" s="49" t="s">
        <v>600</v>
      </c>
      <c r="P105" s="49">
        <v>0.05</v>
      </c>
      <c r="Q105" s="30" t="s">
        <v>644</v>
      </c>
      <c r="R105" s="31">
        <v>0</v>
      </c>
      <c r="S105" s="31">
        <v>0</v>
      </c>
      <c r="T105" s="31">
        <v>0</v>
      </c>
      <c r="U105" s="31">
        <v>0</v>
      </c>
      <c r="V105" s="31"/>
      <c r="W105" s="31"/>
      <c r="X105" s="31"/>
      <c r="Y105" s="31"/>
      <c r="Z105" s="31">
        <v>233</v>
      </c>
      <c r="AA105" s="30" t="s">
        <v>1</v>
      </c>
      <c r="AB105" s="30" t="s">
        <v>852</v>
      </c>
      <c r="AC105" s="30" t="s">
        <v>645</v>
      </c>
      <c r="AD105" s="30" t="s">
        <v>646</v>
      </c>
      <c r="AE105" s="30" t="s">
        <v>647</v>
      </c>
      <c r="AF105" s="30" t="s">
        <v>648</v>
      </c>
      <c r="AG105" s="30" t="s">
        <v>649</v>
      </c>
      <c r="AH105" s="30" t="s">
        <v>640</v>
      </c>
      <c r="AI105" s="30" t="s">
        <v>650</v>
      </c>
      <c r="AJ105" s="30" t="s">
        <v>651</v>
      </c>
      <c r="AK105" s="30" t="s">
        <v>486</v>
      </c>
      <c r="AL105" s="30" t="s">
        <v>486</v>
      </c>
    </row>
    <row r="106" spans="1:38" s="38" customFormat="1" ht="93" customHeight="1" x14ac:dyDescent="0.2">
      <c r="A106" s="10">
        <f t="shared" si="3"/>
        <v>90</v>
      </c>
      <c r="B106" s="33" t="s">
        <v>653</v>
      </c>
      <c r="C106" s="30" t="s">
        <v>395</v>
      </c>
      <c r="D106" s="10">
        <v>1169658006088</v>
      </c>
      <c r="E106" s="30" t="s">
        <v>959</v>
      </c>
      <c r="F106" s="30" t="s">
        <v>396</v>
      </c>
      <c r="G106" s="30">
        <v>2</v>
      </c>
      <c r="H106" s="30" t="s">
        <v>356</v>
      </c>
      <c r="I106" s="30" t="s">
        <v>51</v>
      </c>
      <c r="J106" s="30" t="s">
        <v>70</v>
      </c>
      <c r="K106" s="30" t="s">
        <v>53</v>
      </c>
      <c r="L106" s="30" t="s">
        <v>126</v>
      </c>
      <c r="M106" s="31">
        <v>1</v>
      </c>
      <c r="N106" s="49">
        <v>1.1000000000000001</v>
      </c>
      <c r="O106" s="49">
        <v>1</v>
      </c>
      <c r="P106" s="49">
        <v>1</v>
      </c>
      <c r="Q106" s="30" t="s">
        <v>124</v>
      </c>
      <c r="R106" s="31">
        <v>0</v>
      </c>
      <c r="S106" s="31">
        <v>0</v>
      </c>
      <c r="T106" s="31">
        <v>0</v>
      </c>
      <c r="U106" s="31">
        <v>0</v>
      </c>
      <c r="V106" s="31">
        <v>1</v>
      </c>
      <c r="W106" s="31">
        <v>1.1000000000000001</v>
      </c>
      <c r="X106" s="31">
        <v>1</v>
      </c>
      <c r="Y106" s="31">
        <v>1.1000000000000001</v>
      </c>
      <c r="Z106" s="31">
        <v>233</v>
      </c>
      <c r="AA106" s="30" t="s">
        <v>1</v>
      </c>
      <c r="AB106" s="30" t="s">
        <v>41</v>
      </c>
      <c r="AC106" s="30" t="s">
        <v>211</v>
      </c>
      <c r="AD106" s="30" t="s">
        <v>654</v>
      </c>
      <c r="AE106" s="30" t="s">
        <v>655</v>
      </c>
      <c r="AF106" s="30" t="s">
        <v>656</v>
      </c>
      <c r="AG106" s="30" t="s">
        <v>934</v>
      </c>
      <c r="AH106" s="30" t="s">
        <v>945</v>
      </c>
      <c r="AI106" s="30" t="s">
        <v>1758</v>
      </c>
      <c r="AJ106" s="30" t="s">
        <v>1582</v>
      </c>
      <c r="AK106" s="30" t="s">
        <v>963</v>
      </c>
      <c r="AL106" s="30" t="s">
        <v>657</v>
      </c>
    </row>
    <row r="107" spans="1:38" s="38" customFormat="1" ht="109.5" customHeight="1" x14ac:dyDescent="0.2">
      <c r="A107" s="10">
        <f t="shared" si="3"/>
        <v>91</v>
      </c>
      <c r="B107" s="33" t="s">
        <v>660</v>
      </c>
      <c r="C107" s="30" t="s">
        <v>661</v>
      </c>
      <c r="D107" s="30" t="s">
        <v>662</v>
      </c>
      <c r="E107" s="30" t="s">
        <v>663</v>
      </c>
      <c r="F107" s="30" t="s">
        <v>664</v>
      </c>
      <c r="G107" s="30">
        <v>3</v>
      </c>
      <c r="H107" s="30" t="s">
        <v>122</v>
      </c>
      <c r="I107" s="30" t="s">
        <v>51</v>
      </c>
      <c r="J107" s="30" t="s">
        <v>70</v>
      </c>
      <c r="K107" s="30" t="s">
        <v>53</v>
      </c>
      <c r="L107" s="30" t="s">
        <v>126</v>
      </c>
      <c r="M107" s="31">
        <v>1</v>
      </c>
      <c r="N107" s="49">
        <v>1.1000000000000001</v>
      </c>
      <c r="O107" s="49">
        <v>0.7</v>
      </c>
      <c r="P107" s="49">
        <v>0.15</v>
      </c>
      <c r="Q107" s="30" t="s">
        <v>665</v>
      </c>
      <c r="R107" s="31">
        <v>0</v>
      </c>
      <c r="S107" s="31">
        <v>0</v>
      </c>
      <c r="T107" s="31">
        <v>0</v>
      </c>
      <c r="U107" s="31">
        <v>0</v>
      </c>
      <c r="V107" s="31"/>
      <c r="W107" s="31"/>
      <c r="X107" s="31"/>
      <c r="Y107" s="31"/>
      <c r="Z107" s="31">
        <v>233</v>
      </c>
      <c r="AA107" s="30" t="s">
        <v>1</v>
      </c>
      <c r="AB107" s="30" t="s">
        <v>41</v>
      </c>
      <c r="AC107" s="30" t="s">
        <v>666</v>
      </c>
      <c r="AD107" s="30" t="s">
        <v>87</v>
      </c>
      <c r="AE107" s="30" t="s">
        <v>667</v>
      </c>
      <c r="AF107" s="30" t="s">
        <v>668</v>
      </c>
      <c r="AG107" s="30" t="s">
        <v>615</v>
      </c>
      <c r="AH107" s="30" t="s">
        <v>661</v>
      </c>
      <c r="AI107" s="30" t="s">
        <v>669</v>
      </c>
      <c r="AJ107" s="30" t="s">
        <v>1583</v>
      </c>
      <c r="AK107" s="30" t="s">
        <v>486</v>
      </c>
      <c r="AL107" s="30" t="s">
        <v>486</v>
      </c>
    </row>
    <row r="108" spans="1:38" s="38" customFormat="1" ht="109.5" customHeight="1" x14ac:dyDescent="0.2">
      <c r="A108" s="10">
        <f t="shared" si="3"/>
        <v>92</v>
      </c>
      <c r="B108" s="33" t="s">
        <v>670</v>
      </c>
      <c r="C108" s="30" t="s">
        <v>671</v>
      </c>
      <c r="D108" s="30" t="s">
        <v>672</v>
      </c>
      <c r="E108" s="30" t="s">
        <v>673</v>
      </c>
      <c r="F108" s="30" t="s">
        <v>674</v>
      </c>
      <c r="G108" s="30">
        <v>1</v>
      </c>
      <c r="H108" s="30" t="s">
        <v>176</v>
      </c>
      <c r="I108" s="30" t="s">
        <v>51</v>
      </c>
      <c r="J108" s="30" t="s">
        <v>70</v>
      </c>
      <c r="K108" s="30" t="s">
        <v>48</v>
      </c>
      <c r="L108" s="30" t="s">
        <v>675</v>
      </c>
      <c r="M108" s="31">
        <v>2</v>
      </c>
      <c r="N108" s="49">
        <v>2.2000000000000002</v>
      </c>
      <c r="O108" s="49" t="s">
        <v>579</v>
      </c>
      <c r="P108" s="49">
        <v>0.4</v>
      </c>
      <c r="Q108" s="30" t="s">
        <v>124</v>
      </c>
      <c r="R108" s="31">
        <v>0</v>
      </c>
      <c r="S108" s="31">
        <v>0</v>
      </c>
      <c r="T108" s="31">
        <v>0</v>
      </c>
      <c r="U108" s="31">
        <v>0</v>
      </c>
      <c r="V108" s="31"/>
      <c r="W108" s="31"/>
      <c r="X108" s="31"/>
      <c r="Y108" s="31"/>
      <c r="Z108" s="31">
        <v>233</v>
      </c>
      <c r="AA108" s="30" t="s">
        <v>1</v>
      </c>
      <c r="AB108" s="30" t="s">
        <v>41</v>
      </c>
      <c r="AC108" s="30" t="s">
        <v>146</v>
      </c>
      <c r="AD108" s="30" t="s">
        <v>676</v>
      </c>
      <c r="AE108" s="30" t="s">
        <v>677</v>
      </c>
      <c r="AF108" s="30" t="s">
        <v>678</v>
      </c>
      <c r="AG108" s="30" t="s">
        <v>516</v>
      </c>
      <c r="AH108" s="30" t="s">
        <v>671</v>
      </c>
      <c r="AI108" s="30" t="s">
        <v>897</v>
      </c>
      <c r="AJ108" s="30" t="s">
        <v>1577</v>
      </c>
      <c r="AK108" s="30" t="s">
        <v>486</v>
      </c>
      <c r="AL108" s="30" t="s">
        <v>486</v>
      </c>
    </row>
    <row r="109" spans="1:38" s="38" customFormat="1" ht="109.5" customHeight="1" x14ac:dyDescent="0.2">
      <c r="A109" s="10">
        <f t="shared" si="3"/>
        <v>93</v>
      </c>
      <c r="B109" s="33" t="s">
        <v>681</v>
      </c>
      <c r="C109" s="30" t="s">
        <v>682</v>
      </c>
      <c r="D109" s="30" t="s">
        <v>683</v>
      </c>
      <c r="E109" s="30" t="s">
        <v>684</v>
      </c>
      <c r="F109" s="30" t="s">
        <v>685</v>
      </c>
      <c r="G109" s="30">
        <v>1</v>
      </c>
      <c r="H109" s="30" t="s">
        <v>176</v>
      </c>
      <c r="I109" s="30" t="s">
        <v>51</v>
      </c>
      <c r="J109" s="30" t="s">
        <v>70</v>
      </c>
      <c r="K109" s="30" t="s">
        <v>53</v>
      </c>
      <c r="L109" s="30" t="s">
        <v>126</v>
      </c>
      <c r="M109" s="31">
        <v>1</v>
      </c>
      <c r="N109" s="49">
        <v>1.1000000000000001</v>
      </c>
      <c r="O109" s="49">
        <v>1</v>
      </c>
      <c r="P109" s="49">
        <v>0.16</v>
      </c>
      <c r="Q109" s="30" t="s">
        <v>124</v>
      </c>
      <c r="R109" s="31">
        <v>0</v>
      </c>
      <c r="S109" s="31">
        <v>0</v>
      </c>
      <c r="T109" s="31">
        <v>0</v>
      </c>
      <c r="U109" s="31">
        <v>0</v>
      </c>
      <c r="V109" s="31"/>
      <c r="W109" s="31"/>
      <c r="X109" s="31"/>
      <c r="Y109" s="31"/>
      <c r="Z109" s="31">
        <v>233</v>
      </c>
      <c r="AA109" s="30" t="s">
        <v>1</v>
      </c>
      <c r="AB109" s="30" t="s">
        <v>349</v>
      </c>
      <c r="AC109" s="30" t="s">
        <v>138</v>
      </c>
      <c r="AD109" s="30" t="s">
        <v>686</v>
      </c>
      <c r="AE109" s="30" t="s">
        <v>687</v>
      </c>
      <c r="AF109" s="30" t="s">
        <v>688</v>
      </c>
      <c r="AG109" s="30" t="s">
        <v>583</v>
      </c>
      <c r="AH109" s="30" t="s">
        <v>689</v>
      </c>
      <c r="AI109" s="30" t="s">
        <v>690</v>
      </c>
      <c r="AJ109" s="30" t="s">
        <v>691</v>
      </c>
      <c r="AK109" s="30" t="s">
        <v>692</v>
      </c>
      <c r="AL109" s="30" t="s">
        <v>692</v>
      </c>
    </row>
    <row r="110" spans="1:38" s="38" customFormat="1" ht="109.5" customHeight="1" x14ac:dyDescent="0.2">
      <c r="A110" s="10">
        <f t="shared" si="3"/>
        <v>94</v>
      </c>
      <c r="B110" s="33" t="s">
        <v>693</v>
      </c>
      <c r="C110" s="30" t="s">
        <v>694</v>
      </c>
      <c r="D110" s="30" t="s">
        <v>698</v>
      </c>
      <c r="E110" s="30" t="s">
        <v>699</v>
      </c>
      <c r="F110" s="30" t="s">
        <v>695</v>
      </c>
      <c r="G110" s="30">
        <v>2</v>
      </c>
      <c r="H110" s="30" t="s">
        <v>356</v>
      </c>
      <c r="I110" s="30" t="s">
        <v>51</v>
      </c>
      <c r="J110" s="30" t="s">
        <v>70</v>
      </c>
      <c r="K110" s="30" t="s">
        <v>53</v>
      </c>
      <c r="L110" s="30" t="s">
        <v>126</v>
      </c>
      <c r="M110" s="31">
        <v>2</v>
      </c>
      <c r="N110" s="49">
        <v>2.2000000000000002</v>
      </c>
      <c r="O110" s="49">
        <v>1</v>
      </c>
      <c r="P110" s="49">
        <v>0.06</v>
      </c>
      <c r="Q110" s="30" t="s">
        <v>124</v>
      </c>
      <c r="R110" s="31">
        <v>0</v>
      </c>
      <c r="S110" s="31">
        <v>0</v>
      </c>
      <c r="T110" s="31">
        <v>0</v>
      </c>
      <c r="U110" s="31">
        <v>0</v>
      </c>
      <c r="V110" s="31"/>
      <c r="W110" s="31"/>
      <c r="X110" s="31"/>
      <c r="Y110" s="31"/>
      <c r="Z110" s="31">
        <v>233</v>
      </c>
      <c r="AA110" s="30" t="s">
        <v>1</v>
      </c>
      <c r="AB110" s="30" t="s">
        <v>41</v>
      </c>
      <c r="AC110" s="30" t="s">
        <v>211</v>
      </c>
      <c r="AD110" s="30" t="s">
        <v>69</v>
      </c>
      <c r="AE110" s="30" t="s">
        <v>696</v>
      </c>
      <c r="AF110" s="30" t="s">
        <v>697</v>
      </c>
      <c r="AG110" s="30" t="s">
        <v>615</v>
      </c>
      <c r="AH110" s="30" t="s">
        <v>694</v>
      </c>
      <c r="AI110" s="30" t="s">
        <v>700</v>
      </c>
      <c r="AJ110" s="30" t="s">
        <v>1576</v>
      </c>
      <c r="AK110" s="30" t="s">
        <v>692</v>
      </c>
      <c r="AL110" s="30" t="s">
        <v>692</v>
      </c>
    </row>
    <row r="111" spans="1:38" s="38" customFormat="1" ht="109.5" customHeight="1" x14ac:dyDescent="0.2">
      <c r="A111" s="10">
        <f t="shared" si="3"/>
        <v>95</v>
      </c>
      <c r="B111" s="33" t="s">
        <v>702</v>
      </c>
      <c r="C111" s="30" t="s">
        <v>703</v>
      </c>
      <c r="D111" s="30" t="s">
        <v>704</v>
      </c>
      <c r="E111" s="30" t="s">
        <v>705</v>
      </c>
      <c r="F111" s="30" t="s">
        <v>706</v>
      </c>
      <c r="G111" s="30">
        <v>3</v>
      </c>
      <c r="H111" s="30" t="s">
        <v>122</v>
      </c>
      <c r="I111" s="30" t="s">
        <v>43</v>
      </c>
      <c r="J111" s="30" t="s">
        <v>126</v>
      </c>
      <c r="K111" s="30" t="s">
        <v>48</v>
      </c>
      <c r="L111" s="30" t="s">
        <v>707</v>
      </c>
      <c r="M111" s="31">
        <v>1</v>
      </c>
      <c r="N111" s="49">
        <v>0.12</v>
      </c>
      <c r="O111" s="49">
        <v>1</v>
      </c>
      <c r="P111" s="49">
        <v>1.4999999999999999E-2</v>
      </c>
      <c r="Q111" s="30" t="s">
        <v>124</v>
      </c>
      <c r="R111" s="31">
        <v>0</v>
      </c>
      <c r="S111" s="31">
        <v>0</v>
      </c>
      <c r="T111" s="31">
        <v>0</v>
      </c>
      <c r="U111" s="31">
        <v>0</v>
      </c>
      <c r="V111" s="31"/>
      <c r="W111" s="31"/>
      <c r="X111" s="31"/>
      <c r="Y111" s="31"/>
      <c r="Z111" s="31">
        <v>233</v>
      </c>
      <c r="AA111" s="30" t="s">
        <v>1</v>
      </c>
      <c r="AB111" s="30" t="s">
        <v>41</v>
      </c>
      <c r="AC111" s="30" t="s">
        <v>194</v>
      </c>
      <c r="AD111" s="30" t="s">
        <v>312</v>
      </c>
      <c r="AE111" s="30" t="s">
        <v>708</v>
      </c>
      <c r="AF111" s="30" t="s">
        <v>709</v>
      </c>
      <c r="AG111" s="30" t="s">
        <v>615</v>
      </c>
      <c r="AH111" s="30" t="s">
        <v>703</v>
      </c>
      <c r="AI111" s="30" t="s">
        <v>710</v>
      </c>
      <c r="AJ111" s="30" t="s">
        <v>1578</v>
      </c>
      <c r="AK111" s="30" t="s">
        <v>486</v>
      </c>
      <c r="AL111" s="30" t="s">
        <v>486</v>
      </c>
    </row>
    <row r="112" spans="1:38" s="38" customFormat="1" ht="109.5" customHeight="1" x14ac:dyDescent="0.2">
      <c r="A112" s="10">
        <f t="shared" si="3"/>
        <v>96</v>
      </c>
      <c r="B112" s="33" t="s">
        <v>711</v>
      </c>
      <c r="C112" s="30" t="s">
        <v>712</v>
      </c>
      <c r="D112" s="30" t="s">
        <v>713</v>
      </c>
      <c r="E112" s="30" t="s">
        <v>714</v>
      </c>
      <c r="F112" s="30" t="s">
        <v>715</v>
      </c>
      <c r="G112" s="30">
        <v>3</v>
      </c>
      <c r="H112" s="30" t="s">
        <v>122</v>
      </c>
      <c r="I112" s="30" t="s">
        <v>51</v>
      </c>
      <c r="J112" s="30" t="s">
        <v>70</v>
      </c>
      <c r="K112" s="30" t="s">
        <v>44</v>
      </c>
      <c r="L112" s="30" t="s">
        <v>145</v>
      </c>
      <c r="M112" s="31">
        <v>1</v>
      </c>
      <c r="N112" s="49">
        <v>1.1000000000000001</v>
      </c>
      <c r="O112" s="49">
        <v>1</v>
      </c>
      <c r="P112" s="49">
        <v>0.15</v>
      </c>
      <c r="Q112" s="30" t="s">
        <v>124</v>
      </c>
      <c r="R112" s="31">
        <v>0</v>
      </c>
      <c r="S112" s="31">
        <v>0</v>
      </c>
      <c r="T112" s="31">
        <v>0</v>
      </c>
      <c r="U112" s="31">
        <v>0</v>
      </c>
      <c r="V112" s="31"/>
      <c r="W112" s="31"/>
      <c r="X112" s="31"/>
      <c r="Y112" s="31"/>
      <c r="Z112" s="31">
        <v>233</v>
      </c>
      <c r="AA112" s="30" t="s">
        <v>1</v>
      </c>
      <c r="AB112" s="30" t="s">
        <v>41</v>
      </c>
      <c r="AC112" s="30" t="s">
        <v>716</v>
      </c>
      <c r="AD112" s="30" t="s">
        <v>937</v>
      </c>
      <c r="AE112" s="30" t="s">
        <v>717</v>
      </c>
      <c r="AF112" s="30" t="s">
        <v>718</v>
      </c>
      <c r="AG112" s="30" t="s">
        <v>719</v>
      </c>
      <c r="AH112" s="30" t="s">
        <v>712</v>
      </c>
      <c r="AI112" s="30" t="s">
        <v>720</v>
      </c>
      <c r="AJ112" s="30" t="s">
        <v>1584</v>
      </c>
      <c r="AK112" s="30" t="s">
        <v>486</v>
      </c>
      <c r="AL112" s="30" t="s">
        <v>486</v>
      </c>
    </row>
    <row r="113" spans="1:38" s="38" customFormat="1" ht="109.5" customHeight="1" x14ac:dyDescent="0.2">
      <c r="A113" s="10">
        <f t="shared" si="3"/>
        <v>97</v>
      </c>
      <c r="B113" s="33" t="s">
        <v>721</v>
      </c>
      <c r="C113" s="30" t="s">
        <v>722</v>
      </c>
      <c r="D113" s="30" t="s">
        <v>723</v>
      </c>
      <c r="E113" s="30" t="s">
        <v>724</v>
      </c>
      <c r="F113" s="30" t="s">
        <v>725</v>
      </c>
      <c r="G113" s="30">
        <v>2</v>
      </c>
      <c r="H113" s="30" t="s">
        <v>356</v>
      </c>
      <c r="I113" s="30" t="s">
        <v>51</v>
      </c>
      <c r="J113" s="30" t="s">
        <v>70</v>
      </c>
      <c r="K113" s="30" t="s">
        <v>44</v>
      </c>
      <c r="L113" s="30" t="s">
        <v>145</v>
      </c>
      <c r="M113" s="31">
        <v>1</v>
      </c>
      <c r="N113" s="49">
        <v>1.1000000000000001</v>
      </c>
      <c r="O113" s="49">
        <v>1</v>
      </c>
      <c r="P113" s="49">
        <v>1.1000000000000001</v>
      </c>
      <c r="Q113" s="30" t="s">
        <v>124</v>
      </c>
      <c r="R113" s="31">
        <v>0</v>
      </c>
      <c r="S113" s="31">
        <v>0</v>
      </c>
      <c r="T113" s="31">
        <v>0</v>
      </c>
      <c r="U113" s="31">
        <v>0</v>
      </c>
      <c r="V113" s="31"/>
      <c r="W113" s="31"/>
      <c r="X113" s="31"/>
      <c r="Y113" s="31"/>
      <c r="Z113" s="31">
        <v>233</v>
      </c>
      <c r="AA113" s="30" t="s">
        <v>1</v>
      </c>
      <c r="AB113" s="30" t="s">
        <v>41</v>
      </c>
      <c r="AC113" s="30" t="s">
        <v>146</v>
      </c>
      <c r="AD113" s="30" t="s">
        <v>726</v>
      </c>
      <c r="AE113" s="30" t="s">
        <v>727</v>
      </c>
      <c r="AF113" s="30" t="s">
        <v>728</v>
      </c>
      <c r="AG113" s="30" t="s">
        <v>729</v>
      </c>
      <c r="AH113" s="30" t="s">
        <v>891</v>
      </c>
      <c r="AI113" s="30" t="s">
        <v>890</v>
      </c>
      <c r="AJ113" s="30" t="s">
        <v>1585</v>
      </c>
      <c r="AK113" s="30" t="s">
        <v>486</v>
      </c>
      <c r="AL113" s="30" t="s">
        <v>486</v>
      </c>
    </row>
    <row r="114" spans="1:38" s="38" customFormat="1" ht="109.5" customHeight="1" x14ac:dyDescent="0.2">
      <c r="A114" s="10">
        <f t="shared" si="3"/>
        <v>98</v>
      </c>
      <c r="B114" s="33" t="s">
        <v>732</v>
      </c>
      <c r="C114" s="30" t="s">
        <v>733</v>
      </c>
      <c r="D114" s="30" t="s">
        <v>734</v>
      </c>
      <c r="E114" s="30" t="s">
        <v>735</v>
      </c>
      <c r="F114" s="30" t="s">
        <v>736</v>
      </c>
      <c r="G114" s="30">
        <v>2</v>
      </c>
      <c r="H114" s="30" t="s">
        <v>356</v>
      </c>
      <c r="I114" s="30" t="s">
        <v>51</v>
      </c>
      <c r="J114" s="30" t="s">
        <v>70</v>
      </c>
      <c r="K114" s="30" t="s">
        <v>53</v>
      </c>
      <c r="L114" s="30" t="s">
        <v>126</v>
      </c>
      <c r="M114" s="30">
        <v>1</v>
      </c>
      <c r="N114" s="49">
        <v>1.1000000000000001</v>
      </c>
      <c r="O114" s="49">
        <v>1</v>
      </c>
      <c r="P114" s="49">
        <v>3.5999999999999997E-2</v>
      </c>
      <c r="Q114" s="30" t="s">
        <v>124</v>
      </c>
      <c r="R114" s="31">
        <v>0</v>
      </c>
      <c r="S114" s="31">
        <v>0</v>
      </c>
      <c r="T114" s="31">
        <v>0</v>
      </c>
      <c r="U114" s="31">
        <v>0</v>
      </c>
      <c r="V114" s="31"/>
      <c r="W114" s="31"/>
      <c r="X114" s="31"/>
      <c r="Y114" s="31"/>
      <c r="Z114" s="31">
        <v>233</v>
      </c>
      <c r="AA114" s="30" t="s">
        <v>1</v>
      </c>
      <c r="AB114" s="30" t="s">
        <v>41</v>
      </c>
      <c r="AC114" s="30" t="s">
        <v>163</v>
      </c>
      <c r="AD114" s="30" t="s">
        <v>737</v>
      </c>
      <c r="AE114" s="30" t="s">
        <v>738</v>
      </c>
      <c r="AF114" s="30" t="s">
        <v>739</v>
      </c>
      <c r="AG114" s="30" t="s">
        <v>552</v>
      </c>
      <c r="AH114" s="30" t="s">
        <v>733</v>
      </c>
      <c r="AI114" s="30" t="s">
        <v>740</v>
      </c>
      <c r="AJ114" s="30" t="s">
        <v>1586</v>
      </c>
      <c r="AK114" s="30" t="s">
        <v>486</v>
      </c>
      <c r="AL114" s="30" t="s">
        <v>486</v>
      </c>
    </row>
    <row r="115" spans="1:38" s="38" customFormat="1" ht="109.5" customHeight="1" x14ac:dyDescent="0.2">
      <c r="A115" s="10">
        <f t="shared" si="3"/>
        <v>99</v>
      </c>
      <c r="B115" s="33" t="s">
        <v>1695</v>
      </c>
      <c r="C115" s="30" t="s">
        <v>741</v>
      </c>
      <c r="D115" s="30" t="s">
        <v>742</v>
      </c>
      <c r="E115" s="30" t="s">
        <v>743</v>
      </c>
      <c r="F115" s="30" t="s">
        <v>744</v>
      </c>
      <c r="G115" s="30">
        <v>3</v>
      </c>
      <c r="H115" s="30" t="s">
        <v>122</v>
      </c>
      <c r="I115" s="30" t="s">
        <v>51</v>
      </c>
      <c r="J115" s="30" t="s">
        <v>70</v>
      </c>
      <c r="K115" s="30" t="s">
        <v>44</v>
      </c>
      <c r="L115" s="30" t="s">
        <v>145</v>
      </c>
      <c r="M115" s="30">
        <v>1</v>
      </c>
      <c r="N115" s="49">
        <v>1.1000000000000001</v>
      </c>
      <c r="O115" s="49">
        <v>1</v>
      </c>
      <c r="P115" s="49">
        <v>0.7</v>
      </c>
      <c r="Q115" s="30" t="s">
        <v>124</v>
      </c>
      <c r="R115" s="31">
        <v>0</v>
      </c>
      <c r="S115" s="31">
        <v>0</v>
      </c>
      <c r="T115" s="31">
        <v>0</v>
      </c>
      <c r="U115" s="31">
        <v>0</v>
      </c>
      <c r="V115" s="31"/>
      <c r="W115" s="31"/>
      <c r="X115" s="31"/>
      <c r="Y115" s="31"/>
      <c r="Z115" s="31">
        <v>233</v>
      </c>
      <c r="AA115" s="30" t="s">
        <v>1</v>
      </c>
      <c r="AB115" s="30" t="s">
        <v>41</v>
      </c>
      <c r="AC115" s="30" t="s">
        <v>146</v>
      </c>
      <c r="AD115" s="30" t="s">
        <v>745</v>
      </c>
      <c r="AE115" s="30" t="s">
        <v>746</v>
      </c>
      <c r="AF115" s="30" t="s">
        <v>747</v>
      </c>
      <c r="AG115" s="30" t="s">
        <v>729</v>
      </c>
      <c r="AH115" s="30" t="s">
        <v>741</v>
      </c>
      <c r="AI115" s="30" t="s">
        <v>748</v>
      </c>
      <c r="AJ115" s="30" t="s">
        <v>1587</v>
      </c>
      <c r="AK115" s="30" t="s">
        <v>486</v>
      </c>
      <c r="AL115" s="30" t="s">
        <v>486</v>
      </c>
    </row>
    <row r="116" spans="1:38" s="38" customFormat="1" ht="109.5" customHeight="1" x14ac:dyDescent="0.2">
      <c r="A116" s="10">
        <f t="shared" si="3"/>
        <v>100</v>
      </c>
      <c r="B116" s="33" t="s">
        <v>749</v>
      </c>
      <c r="C116" s="30" t="s">
        <v>750</v>
      </c>
      <c r="D116" s="30" t="s">
        <v>751</v>
      </c>
      <c r="E116" s="30" t="s">
        <v>752</v>
      </c>
      <c r="F116" s="30" t="s">
        <v>753</v>
      </c>
      <c r="G116" s="30">
        <v>1</v>
      </c>
      <c r="H116" s="30" t="s">
        <v>176</v>
      </c>
      <c r="I116" s="30" t="s">
        <v>51</v>
      </c>
      <c r="J116" s="30" t="s">
        <v>70</v>
      </c>
      <c r="K116" s="30" t="s">
        <v>53</v>
      </c>
      <c r="L116" s="30" t="s">
        <v>126</v>
      </c>
      <c r="M116" s="30">
        <v>2</v>
      </c>
      <c r="N116" s="49">
        <v>1.1000000000000001</v>
      </c>
      <c r="O116" s="49">
        <v>1</v>
      </c>
      <c r="P116" s="49">
        <v>2</v>
      </c>
      <c r="Q116" s="30" t="s">
        <v>124</v>
      </c>
      <c r="R116" s="31">
        <v>0</v>
      </c>
      <c r="S116" s="31">
        <v>0</v>
      </c>
      <c r="T116" s="31">
        <v>0</v>
      </c>
      <c r="U116" s="31">
        <v>0</v>
      </c>
      <c r="V116" s="31"/>
      <c r="W116" s="31"/>
      <c r="X116" s="31"/>
      <c r="Y116" s="31"/>
      <c r="Z116" s="31">
        <v>233</v>
      </c>
      <c r="AA116" s="30" t="s">
        <v>1</v>
      </c>
      <c r="AB116" s="30" t="s">
        <v>41</v>
      </c>
      <c r="AC116" s="30" t="s">
        <v>294</v>
      </c>
      <c r="AD116" s="30" t="s">
        <v>754</v>
      </c>
      <c r="AE116" s="30" t="s">
        <v>755</v>
      </c>
      <c r="AF116" s="30" t="s">
        <v>756</v>
      </c>
      <c r="AG116" s="30" t="s">
        <v>931</v>
      </c>
      <c r="AH116" s="30" t="s">
        <v>932</v>
      </c>
      <c r="AI116" s="30" t="s">
        <v>933</v>
      </c>
      <c r="AJ116" s="30" t="s">
        <v>1665</v>
      </c>
      <c r="AK116" s="30" t="s">
        <v>757</v>
      </c>
      <c r="AL116" s="30" t="s">
        <v>758</v>
      </c>
    </row>
    <row r="117" spans="1:38" s="38" customFormat="1" ht="109.5" customHeight="1" x14ac:dyDescent="0.2">
      <c r="A117" s="10">
        <f t="shared" si="3"/>
        <v>101</v>
      </c>
      <c r="B117" s="33" t="s">
        <v>759</v>
      </c>
      <c r="C117" s="30" t="s">
        <v>760</v>
      </c>
      <c r="D117" s="30" t="s">
        <v>761</v>
      </c>
      <c r="E117" s="30" t="s">
        <v>762</v>
      </c>
      <c r="F117" s="30" t="s">
        <v>763</v>
      </c>
      <c r="G117" s="30">
        <v>2</v>
      </c>
      <c r="H117" s="30" t="s">
        <v>356</v>
      </c>
      <c r="I117" s="30" t="s">
        <v>51</v>
      </c>
      <c r="J117" s="30" t="s">
        <v>70</v>
      </c>
      <c r="K117" s="30" t="s">
        <v>53</v>
      </c>
      <c r="L117" s="30" t="s">
        <v>126</v>
      </c>
      <c r="M117" s="30">
        <v>2</v>
      </c>
      <c r="N117" s="49">
        <v>1.76</v>
      </c>
      <c r="O117" s="49">
        <v>1</v>
      </c>
      <c r="P117" s="49">
        <v>0.08</v>
      </c>
      <c r="Q117" s="30" t="s">
        <v>764</v>
      </c>
      <c r="R117" s="31">
        <v>0</v>
      </c>
      <c r="S117" s="31">
        <v>0</v>
      </c>
      <c r="T117" s="31">
        <v>0</v>
      </c>
      <c r="U117" s="31">
        <v>0</v>
      </c>
      <c r="V117" s="31"/>
      <c r="W117" s="31"/>
      <c r="X117" s="31"/>
      <c r="Y117" s="31"/>
      <c r="Z117" s="31">
        <v>233</v>
      </c>
      <c r="AA117" s="30" t="s">
        <v>1</v>
      </c>
      <c r="AB117" s="30" t="s">
        <v>41</v>
      </c>
      <c r="AC117" s="30" t="s">
        <v>294</v>
      </c>
      <c r="AD117" s="30" t="s">
        <v>39</v>
      </c>
      <c r="AE117" s="30" t="s">
        <v>765</v>
      </c>
      <c r="AF117" s="30" t="s">
        <v>766</v>
      </c>
      <c r="AG117" s="30" t="s">
        <v>516</v>
      </c>
      <c r="AH117" s="30" t="s">
        <v>760</v>
      </c>
      <c r="AI117" s="30" t="s">
        <v>767</v>
      </c>
      <c r="AJ117" s="30" t="s">
        <v>1664</v>
      </c>
      <c r="AK117" s="30" t="s">
        <v>486</v>
      </c>
      <c r="AL117" s="30" t="s">
        <v>486</v>
      </c>
    </row>
    <row r="118" spans="1:38" s="38" customFormat="1" ht="109.5" customHeight="1" x14ac:dyDescent="0.2">
      <c r="A118" s="10">
        <f t="shared" si="3"/>
        <v>102</v>
      </c>
      <c r="B118" s="33" t="s">
        <v>768</v>
      </c>
      <c r="C118" s="30">
        <v>6685175120</v>
      </c>
      <c r="D118" s="30">
        <v>1206600028579</v>
      </c>
      <c r="E118" s="30" t="s">
        <v>770</v>
      </c>
      <c r="F118" s="30" t="s">
        <v>771</v>
      </c>
      <c r="G118" s="30">
        <v>2</v>
      </c>
      <c r="H118" s="30" t="s">
        <v>356</v>
      </c>
      <c r="I118" s="30" t="s">
        <v>51</v>
      </c>
      <c r="J118" s="30" t="s">
        <v>70</v>
      </c>
      <c r="K118" s="30" t="s">
        <v>53</v>
      </c>
      <c r="L118" s="30" t="s">
        <v>126</v>
      </c>
      <c r="M118" s="30">
        <v>1</v>
      </c>
      <c r="N118" s="49">
        <v>1.1000000000000001</v>
      </c>
      <c r="O118" s="49">
        <v>1</v>
      </c>
      <c r="P118" s="49">
        <v>2.5999999999999999E-2</v>
      </c>
      <c r="Q118" s="30" t="s">
        <v>772</v>
      </c>
      <c r="R118" s="31">
        <v>0</v>
      </c>
      <c r="S118" s="31">
        <v>0</v>
      </c>
      <c r="T118" s="31">
        <v>0</v>
      </c>
      <c r="U118" s="31">
        <v>0</v>
      </c>
      <c r="V118" s="31"/>
      <c r="W118" s="31"/>
      <c r="X118" s="31"/>
      <c r="Y118" s="31"/>
      <c r="Z118" s="31">
        <v>233</v>
      </c>
      <c r="AA118" s="30" t="s">
        <v>1</v>
      </c>
      <c r="AB118" s="30" t="s">
        <v>41</v>
      </c>
      <c r="AC118" s="30" t="s">
        <v>146</v>
      </c>
      <c r="AD118" s="30" t="s">
        <v>56</v>
      </c>
      <c r="AE118" s="30" t="s">
        <v>773</v>
      </c>
      <c r="AF118" s="30" t="s">
        <v>774</v>
      </c>
      <c r="AG118" s="30" t="s">
        <v>516</v>
      </c>
      <c r="AH118" s="30" t="s">
        <v>769</v>
      </c>
      <c r="AI118" s="30" t="s">
        <v>775</v>
      </c>
      <c r="AJ118" s="30" t="s">
        <v>1662</v>
      </c>
      <c r="AK118" s="30" t="s">
        <v>486</v>
      </c>
      <c r="AL118" s="30" t="s">
        <v>486</v>
      </c>
    </row>
    <row r="119" spans="1:38" s="38" customFormat="1" ht="109.5" customHeight="1" x14ac:dyDescent="0.2">
      <c r="A119" s="10">
        <f t="shared" si="3"/>
        <v>103</v>
      </c>
      <c r="B119" s="33" t="s">
        <v>782</v>
      </c>
      <c r="C119" s="30">
        <v>6652027091</v>
      </c>
      <c r="D119" s="30">
        <v>1086652001875</v>
      </c>
      <c r="E119" s="30" t="s">
        <v>784</v>
      </c>
      <c r="F119" s="30" t="s">
        <v>785</v>
      </c>
      <c r="G119" s="30">
        <v>2</v>
      </c>
      <c r="H119" s="30" t="s">
        <v>356</v>
      </c>
      <c r="I119" s="30" t="s">
        <v>51</v>
      </c>
      <c r="J119" s="30" t="s">
        <v>70</v>
      </c>
      <c r="K119" s="30" t="s">
        <v>44</v>
      </c>
      <c r="L119" s="30" t="s">
        <v>145</v>
      </c>
      <c r="M119" s="30">
        <v>1</v>
      </c>
      <c r="N119" s="49">
        <v>0.7</v>
      </c>
      <c r="O119" s="49">
        <v>1</v>
      </c>
      <c r="P119" s="49">
        <v>0.1</v>
      </c>
      <c r="Q119" s="30" t="s">
        <v>786</v>
      </c>
      <c r="R119" s="31">
        <v>0</v>
      </c>
      <c r="S119" s="31">
        <v>0</v>
      </c>
      <c r="T119" s="31">
        <v>0</v>
      </c>
      <c r="U119" s="31">
        <v>0</v>
      </c>
      <c r="V119" s="31"/>
      <c r="W119" s="31"/>
      <c r="X119" s="31"/>
      <c r="Y119" s="31"/>
      <c r="Z119" s="31">
        <v>233</v>
      </c>
      <c r="AA119" s="30" t="s">
        <v>1</v>
      </c>
      <c r="AB119" s="30" t="s">
        <v>41</v>
      </c>
      <c r="AC119" s="30" t="s">
        <v>568</v>
      </c>
      <c r="AD119" s="30" t="s">
        <v>787</v>
      </c>
      <c r="AE119" s="30" t="s">
        <v>788</v>
      </c>
      <c r="AF119" s="30" t="s">
        <v>789</v>
      </c>
      <c r="AG119" s="30" t="s">
        <v>790</v>
      </c>
      <c r="AH119" s="30" t="s">
        <v>783</v>
      </c>
      <c r="AI119" s="30" t="s">
        <v>791</v>
      </c>
      <c r="AJ119" s="30" t="s">
        <v>1663</v>
      </c>
      <c r="AK119" s="30" t="s">
        <v>486</v>
      </c>
      <c r="AL119" s="30" t="s">
        <v>486</v>
      </c>
    </row>
    <row r="120" spans="1:38" s="38" customFormat="1" ht="109.5" customHeight="1" x14ac:dyDescent="0.2">
      <c r="A120" s="10">
        <f t="shared" si="3"/>
        <v>104</v>
      </c>
      <c r="B120" s="33" t="s">
        <v>792</v>
      </c>
      <c r="C120" s="30" t="s">
        <v>486</v>
      </c>
      <c r="D120" s="30">
        <v>6514830407</v>
      </c>
      <c r="E120" s="30" t="s">
        <v>798</v>
      </c>
      <c r="F120" s="30" t="s">
        <v>799</v>
      </c>
      <c r="G120" s="30">
        <v>2</v>
      </c>
      <c r="H120" s="30" t="s">
        <v>356</v>
      </c>
      <c r="I120" s="30" t="s">
        <v>53</v>
      </c>
      <c r="J120" s="30" t="s">
        <v>546</v>
      </c>
      <c r="K120" s="30" t="s">
        <v>44</v>
      </c>
      <c r="L120" s="30" t="s">
        <v>145</v>
      </c>
      <c r="M120" s="30">
        <v>2</v>
      </c>
      <c r="N120" s="49">
        <v>2.2000000000000002</v>
      </c>
      <c r="O120" s="49">
        <v>1</v>
      </c>
      <c r="P120" s="49">
        <v>0.31</v>
      </c>
      <c r="Q120" s="30" t="s">
        <v>794</v>
      </c>
      <c r="R120" s="31">
        <v>0</v>
      </c>
      <c r="S120" s="31">
        <v>0</v>
      </c>
      <c r="T120" s="31">
        <v>0</v>
      </c>
      <c r="U120" s="31">
        <v>0</v>
      </c>
      <c r="V120" s="31"/>
      <c r="W120" s="31"/>
      <c r="X120" s="31"/>
      <c r="Y120" s="31"/>
      <c r="Z120" s="31">
        <v>233</v>
      </c>
      <c r="AA120" s="30" t="s">
        <v>1</v>
      </c>
      <c r="AB120" s="30" t="s">
        <v>41</v>
      </c>
      <c r="AC120" s="30" t="s">
        <v>146</v>
      </c>
      <c r="AD120" s="30" t="s">
        <v>82</v>
      </c>
      <c r="AE120" s="30" t="s">
        <v>795</v>
      </c>
      <c r="AF120" s="30" t="s">
        <v>796</v>
      </c>
      <c r="AG120" s="30" t="s">
        <v>797</v>
      </c>
      <c r="AH120" s="30" t="s">
        <v>793</v>
      </c>
      <c r="AI120" s="30" t="s">
        <v>798</v>
      </c>
      <c r="AJ120" s="30" t="s">
        <v>1661</v>
      </c>
      <c r="AK120" s="30" t="s">
        <v>486</v>
      </c>
      <c r="AL120" s="30" t="s">
        <v>486</v>
      </c>
    </row>
    <row r="121" spans="1:38" s="38" customFormat="1" ht="109.5" customHeight="1" x14ac:dyDescent="0.2">
      <c r="A121" s="10">
        <f t="shared" si="3"/>
        <v>105</v>
      </c>
      <c r="B121" s="33" t="s">
        <v>800</v>
      </c>
      <c r="C121" s="30" t="s">
        <v>801</v>
      </c>
      <c r="D121" s="30" t="s">
        <v>802</v>
      </c>
      <c r="E121" s="30" t="s">
        <v>803</v>
      </c>
      <c r="F121" s="30" t="s">
        <v>804</v>
      </c>
      <c r="G121" s="30">
        <v>1</v>
      </c>
      <c r="H121" s="30" t="s">
        <v>176</v>
      </c>
      <c r="I121" s="30" t="s">
        <v>51</v>
      </c>
      <c r="J121" s="30" t="s">
        <v>70</v>
      </c>
      <c r="K121" s="30" t="s">
        <v>53</v>
      </c>
      <c r="L121" s="30" t="s">
        <v>126</v>
      </c>
      <c r="M121" s="30">
        <v>1</v>
      </c>
      <c r="N121" s="49">
        <v>8</v>
      </c>
      <c r="O121" s="49">
        <v>1</v>
      </c>
      <c r="P121" s="49">
        <v>0.33</v>
      </c>
      <c r="Q121" s="30" t="s">
        <v>794</v>
      </c>
      <c r="R121" s="31">
        <v>0</v>
      </c>
      <c r="S121" s="31">
        <v>0</v>
      </c>
      <c r="T121" s="31">
        <v>0</v>
      </c>
      <c r="U121" s="31">
        <v>0</v>
      </c>
      <c r="V121" s="31"/>
      <c r="W121" s="31"/>
      <c r="X121" s="31"/>
      <c r="Y121" s="31"/>
      <c r="Z121" s="31">
        <v>233</v>
      </c>
      <c r="AA121" s="30" t="s">
        <v>1</v>
      </c>
      <c r="AB121" s="30" t="s">
        <v>852</v>
      </c>
      <c r="AC121" s="30" t="s">
        <v>486</v>
      </c>
      <c r="AD121" s="30" t="s">
        <v>486</v>
      </c>
      <c r="AE121" s="30" t="s">
        <v>815</v>
      </c>
      <c r="AF121" s="30" t="s">
        <v>816</v>
      </c>
      <c r="AG121" s="30" t="s">
        <v>805</v>
      </c>
      <c r="AH121" s="30" t="s">
        <v>801</v>
      </c>
      <c r="AI121" s="30" t="s">
        <v>806</v>
      </c>
      <c r="AJ121" s="30" t="s">
        <v>807</v>
      </c>
      <c r="AK121" s="30" t="s">
        <v>486</v>
      </c>
      <c r="AL121" s="30" t="s">
        <v>486</v>
      </c>
    </row>
    <row r="122" spans="1:38" s="38" customFormat="1" ht="109.5" customHeight="1" x14ac:dyDescent="0.2">
      <c r="A122" s="10">
        <f t="shared" si="3"/>
        <v>106</v>
      </c>
      <c r="B122" s="33" t="s">
        <v>808</v>
      </c>
      <c r="C122" s="30" t="s">
        <v>809</v>
      </c>
      <c r="D122" s="30" t="s">
        <v>810</v>
      </c>
      <c r="E122" s="30" t="s">
        <v>811</v>
      </c>
      <c r="F122" s="30" t="s">
        <v>812</v>
      </c>
      <c r="G122" s="30">
        <v>1</v>
      </c>
      <c r="H122" s="30" t="s">
        <v>176</v>
      </c>
      <c r="I122" s="30" t="s">
        <v>48</v>
      </c>
      <c r="J122" s="30" t="s">
        <v>813</v>
      </c>
      <c r="K122" s="30" t="s">
        <v>53</v>
      </c>
      <c r="L122" s="30" t="s">
        <v>126</v>
      </c>
      <c r="M122" s="30">
        <v>1</v>
      </c>
      <c r="N122" s="49">
        <v>8</v>
      </c>
      <c r="O122" s="49">
        <v>1</v>
      </c>
      <c r="P122" s="49">
        <v>0.28000000000000003</v>
      </c>
      <c r="Q122" s="30" t="s">
        <v>794</v>
      </c>
      <c r="R122" s="31">
        <v>0</v>
      </c>
      <c r="S122" s="31">
        <v>0</v>
      </c>
      <c r="T122" s="31">
        <v>0</v>
      </c>
      <c r="U122" s="31">
        <v>0</v>
      </c>
      <c r="V122" s="31"/>
      <c r="W122" s="31"/>
      <c r="X122" s="31"/>
      <c r="Y122" s="31"/>
      <c r="Z122" s="31">
        <v>233</v>
      </c>
      <c r="AA122" s="30" t="s">
        <v>1</v>
      </c>
      <c r="AB122" s="30" t="s">
        <v>852</v>
      </c>
      <c r="AC122" s="30" t="s">
        <v>486</v>
      </c>
      <c r="AD122" s="30" t="s">
        <v>44</v>
      </c>
      <c r="AE122" s="30" t="s">
        <v>817</v>
      </c>
      <c r="AF122" s="30" t="s">
        <v>814</v>
      </c>
      <c r="AG122" s="30" t="s">
        <v>805</v>
      </c>
      <c r="AH122" s="30" t="s">
        <v>809</v>
      </c>
      <c r="AI122" s="30" t="s">
        <v>818</v>
      </c>
      <c r="AJ122" s="30" t="s">
        <v>819</v>
      </c>
      <c r="AK122" s="30" t="s">
        <v>486</v>
      </c>
      <c r="AL122" s="30" t="s">
        <v>486</v>
      </c>
    </row>
    <row r="123" spans="1:38" s="38" customFormat="1" ht="132" customHeight="1" x14ac:dyDescent="0.2">
      <c r="A123" s="10">
        <f t="shared" si="3"/>
        <v>107</v>
      </c>
      <c r="B123" s="33" t="s">
        <v>828</v>
      </c>
      <c r="C123" s="30">
        <v>6652004464</v>
      </c>
      <c r="D123" s="30" t="s">
        <v>829</v>
      </c>
      <c r="E123" s="30" t="s">
        <v>134</v>
      </c>
      <c r="F123" s="30" t="s">
        <v>830</v>
      </c>
      <c r="G123" s="30">
        <v>1</v>
      </c>
      <c r="H123" s="30" t="s">
        <v>176</v>
      </c>
      <c r="I123" s="30" t="s">
        <v>51</v>
      </c>
      <c r="J123" s="30" t="s">
        <v>70</v>
      </c>
      <c r="K123" s="30" t="s">
        <v>44</v>
      </c>
      <c r="L123" s="30" t="s">
        <v>145</v>
      </c>
      <c r="M123" s="30">
        <v>1</v>
      </c>
      <c r="N123" s="49">
        <v>1.1000000000000001</v>
      </c>
      <c r="O123" s="49">
        <v>0.7</v>
      </c>
      <c r="P123" s="49">
        <v>0.15</v>
      </c>
      <c r="Q123" s="31">
        <v>0</v>
      </c>
      <c r="R123" s="31">
        <v>0</v>
      </c>
      <c r="S123" s="31">
        <v>0</v>
      </c>
      <c r="T123" s="31">
        <v>0</v>
      </c>
      <c r="U123" s="31">
        <v>0</v>
      </c>
      <c r="V123" s="31"/>
      <c r="W123" s="31"/>
      <c r="X123" s="31"/>
      <c r="Y123" s="31"/>
      <c r="Z123" s="31">
        <v>233</v>
      </c>
      <c r="AA123" s="30" t="s">
        <v>1</v>
      </c>
      <c r="AB123" s="30" t="s">
        <v>41</v>
      </c>
      <c r="AC123" s="30" t="s">
        <v>146</v>
      </c>
      <c r="AD123" s="30" t="s">
        <v>43</v>
      </c>
      <c r="AE123" s="30" t="s">
        <v>831</v>
      </c>
      <c r="AF123" s="30" t="s">
        <v>832</v>
      </c>
      <c r="AG123" s="30" t="s">
        <v>876</v>
      </c>
      <c r="AH123" s="30" t="s">
        <v>877</v>
      </c>
      <c r="AI123" s="30" t="s">
        <v>878</v>
      </c>
      <c r="AJ123" s="30" t="s">
        <v>1660</v>
      </c>
      <c r="AK123" s="30" t="s">
        <v>486</v>
      </c>
      <c r="AL123" s="30" t="s">
        <v>486</v>
      </c>
    </row>
    <row r="124" spans="1:38" s="38" customFormat="1" ht="109.5" customHeight="1" x14ac:dyDescent="0.2">
      <c r="A124" s="10">
        <f t="shared" si="3"/>
        <v>108</v>
      </c>
      <c r="B124" s="33" t="s">
        <v>834</v>
      </c>
      <c r="C124" s="30">
        <v>7825706086</v>
      </c>
      <c r="D124" s="30">
        <v>1027809237796</v>
      </c>
      <c r="E124" s="30" t="s">
        <v>835</v>
      </c>
      <c r="F124" s="30" t="s">
        <v>836</v>
      </c>
      <c r="G124" s="30">
        <v>2</v>
      </c>
      <c r="H124" s="30" t="s">
        <v>356</v>
      </c>
      <c r="I124" s="30">
        <v>3</v>
      </c>
      <c r="J124" s="30" t="s">
        <v>70</v>
      </c>
      <c r="K124" s="30">
        <v>1</v>
      </c>
      <c r="L124" s="30" t="s">
        <v>145</v>
      </c>
      <c r="M124" s="30">
        <v>1</v>
      </c>
      <c r="N124" s="49">
        <v>1.1000000000000001</v>
      </c>
      <c r="O124" s="49">
        <v>1</v>
      </c>
      <c r="P124" s="49">
        <v>0.6</v>
      </c>
      <c r="Q124" s="31">
        <v>0</v>
      </c>
      <c r="R124" s="31">
        <v>0</v>
      </c>
      <c r="S124" s="31">
        <v>0</v>
      </c>
      <c r="T124" s="31">
        <v>0</v>
      </c>
      <c r="U124" s="31">
        <v>0</v>
      </c>
      <c r="V124" s="31"/>
      <c r="W124" s="31"/>
      <c r="X124" s="31"/>
      <c r="Y124" s="31"/>
      <c r="Z124" s="31">
        <v>233</v>
      </c>
      <c r="AA124" s="30" t="s">
        <v>1</v>
      </c>
      <c r="AB124" s="30" t="s">
        <v>41</v>
      </c>
      <c r="AC124" s="30" t="s">
        <v>211</v>
      </c>
      <c r="AD124" s="30">
        <v>7</v>
      </c>
      <c r="AE124" s="30" t="s">
        <v>837</v>
      </c>
      <c r="AF124" s="30" t="s">
        <v>838</v>
      </c>
      <c r="AG124" s="30" t="s">
        <v>583</v>
      </c>
      <c r="AH124" s="30">
        <v>7825706086</v>
      </c>
      <c r="AI124" s="30" t="s">
        <v>835</v>
      </c>
      <c r="AJ124" s="30" t="s">
        <v>1659</v>
      </c>
      <c r="AK124" s="30" t="s">
        <v>486</v>
      </c>
      <c r="AL124" s="30" t="s">
        <v>486</v>
      </c>
    </row>
    <row r="125" spans="1:38" s="38" customFormat="1" ht="109.5" customHeight="1" x14ac:dyDescent="0.2">
      <c r="A125" s="10">
        <f t="shared" si="3"/>
        <v>109</v>
      </c>
      <c r="B125" s="33" t="s">
        <v>839</v>
      </c>
      <c r="C125" s="30">
        <v>7825706086</v>
      </c>
      <c r="D125" s="30">
        <v>1027809237796</v>
      </c>
      <c r="E125" s="30" t="s">
        <v>835</v>
      </c>
      <c r="F125" s="30" t="s">
        <v>836</v>
      </c>
      <c r="G125" s="30">
        <v>2</v>
      </c>
      <c r="H125" s="30" t="s">
        <v>356</v>
      </c>
      <c r="I125" s="30">
        <v>3</v>
      </c>
      <c r="J125" s="30" t="s">
        <v>70</v>
      </c>
      <c r="K125" s="30">
        <v>1</v>
      </c>
      <c r="L125" s="30" t="s">
        <v>145</v>
      </c>
      <c r="M125" s="30">
        <v>1</v>
      </c>
      <c r="N125" s="49">
        <v>1.1000000000000001</v>
      </c>
      <c r="O125" s="49">
        <v>1</v>
      </c>
      <c r="P125" s="49">
        <v>0.6</v>
      </c>
      <c r="Q125" s="31">
        <v>0</v>
      </c>
      <c r="R125" s="31">
        <v>0</v>
      </c>
      <c r="S125" s="31">
        <v>0</v>
      </c>
      <c r="T125" s="31">
        <v>0</v>
      </c>
      <c r="U125" s="31">
        <v>0</v>
      </c>
      <c r="V125" s="31"/>
      <c r="W125" s="31"/>
      <c r="X125" s="31"/>
      <c r="Y125" s="31"/>
      <c r="Z125" s="31">
        <v>233</v>
      </c>
      <c r="AA125" s="30" t="s">
        <v>1</v>
      </c>
      <c r="AB125" s="30" t="s">
        <v>41</v>
      </c>
      <c r="AC125" s="30" t="s">
        <v>190</v>
      </c>
      <c r="AD125" s="30">
        <v>104</v>
      </c>
      <c r="AE125" s="30" t="s">
        <v>840</v>
      </c>
      <c r="AF125" s="30" t="s">
        <v>841</v>
      </c>
      <c r="AG125" s="30" t="s">
        <v>583</v>
      </c>
      <c r="AH125" s="30">
        <v>7825706086</v>
      </c>
      <c r="AI125" s="30" t="s">
        <v>835</v>
      </c>
      <c r="AJ125" s="30" t="s">
        <v>374</v>
      </c>
      <c r="AK125" s="30" t="s">
        <v>486</v>
      </c>
      <c r="AL125" s="30" t="s">
        <v>486</v>
      </c>
    </row>
    <row r="126" spans="1:38" s="38" customFormat="1" ht="109.5" customHeight="1" x14ac:dyDescent="0.2">
      <c r="A126" s="10">
        <f t="shared" si="3"/>
        <v>110</v>
      </c>
      <c r="B126" s="33" t="s">
        <v>842</v>
      </c>
      <c r="C126" s="30">
        <v>7825706086</v>
      </c>
      <c r="D126" s="30">
        <v>1027809237796</v>
      </c>
      <c r="E126" s="30" t="s">
        <v>835</v>
      </c>
      <c r="F126" s="30" t="s">
        <v>836</v>
      </c>
      <c r="G126" s="30">
        <v>3</v>
      </c>
      <c r="H126" s="30" t="s">
        <v>122</v>
      </c>
      <c r="I126" s="30">
        <v>3</v>
      </c>
      <c r="J126" s="30" t="s">
        <v>70</v>
      </c>
      <c r="K126" s="30">
        <v>1</v>
      </c>
      <c r="L126" s="30" t="s">
        <v>145</v>
      </c>
      <c r="M126" s="30">
        <v>1</v>
      </c>
      <c r="N126" s="49">
        <v>1.1000000000000001</v>
      </c>
      <c r="O126" s="49">
        <v>1</v>
      </c>
      <c r="P126" s="49">
        <v>0.6</v>
      </c>
      <c r="Q126" s="31">
        <v>0</v>
      </c>
      <c r="R126" s="31">
        <v>0</v>
      </c>
      <c r="S126" s="31">
        <v>0</v>
      </c>
      <c r="T126" s="31">
        <v>0</v>
      </c>
      <c r="U126" s="31">
        <v>0</v>
      </c>
      <c r="V126" s="31"/>
      <c r="W126" s="31"/>
      <c r="X126" s="31"/>
      <c r="Y126" s="31"/>
      <c r="Z126" s="31">
        <v>233</v>
      </c>
      <c r="AA126" s="30" t="s">
        <v>1</v>
      </c>
      <c r="AB126" s="30" t="s">
        <v>41</v>
      </c>
      <c r="AC126" s="30" t="s">
        <v>843</v>
      </c>
      <c r="AD126" s="30">
        <v>15</v>
      </c>
      <c r="AE126" s="30" t="s">
        <v>844</v>
      </c>
      <c r="AF126" s="30" t="s">
        <v>845</v>
      </c>
      <c r="AG126" s="30" t="s">
        <v>583</v>
      </c>
      <c r="AH126" s="30">
        <v>7825706086</v>
      </c>
      <c r="AI126" s="30" t="s">
        <v>835</v>
      </c>
      <c r="AJ126" s="30" t="s">
        <v>1658</v>
      </c>
      <c r="AK126" s="30" t="s">
        <v>486</v>
      </c>
      <c r="AL126" s="30" t="s">
        <v>486</v>
      </c>
    </row>
    <row r="127" spans="1:38" s="38" customFormat="1" ht="109.5" customHeight="1" x14ac:dyDescent="0.2">
      <c r="A127" s="10">
        <f t="shared" si="3"/>
        <v>111</v>
      </c>
      <c r="B127" s="33" t="s">
        <v>846</v>
      </c>
      <c r="C127" s="30">
        <v>7825706086</v>
      </c>
      <c r="D127" s="30">
        <v>1027809237796</v>
      </c>
      <c r="E127" s="30" t="s">
        <v>835</v>
      </c>
      <c r="F127" s="30" t="s">
        <v>836</v>
      </c>
      <c r="G127" s="30">
        <v>3</v>
      </c>
      <c r="H127" s="30" t="s">
        <v>122</v>
      </c>
      <c r="I127" s="30">
        <v>3</v>
      </c>
      <c r="J127" s="30" t="s">
        <v>70</v>
      </c>
      <c r="K127" s="30">
        <v>1</v>
      </c>
      <c r="L127" s="30" t="s">
        <v>145</v>
      </c>
      <c r="M127" s="30">
        <v>1</v>
      </c>
      <c r="N127" s="49">
        <v>1.1000000000000001</v>
      </c>
      <c r="O127" s="49">
        <v>1</v>
      </c>
      <c r="P127" s="49">
        <v>0.6</v>
      </c>
      <c r="Q127" s="31">
        <v>0</v>
      </c>
      <c r="R127" s="31">
        <v>0</v>
      </c>
      <c r="S127" s="31">
        <v>0</v>
      </c>
      <c r="T127" s="31">
        <v>0</v>
      </c>
      <c r="U127" s="31">
        <v>0</v>
      </c>
      <c r="V127" s="31"/>
      <c r="W127" s="31"/>
      <c r="X127" s="31"/>
      <c r="Y127" s="31"/>
      <c r="Z127" s="31">
        <v>233</v>
      </c>
      <c r="AA127" s="30" t="s">
        <v>1</v>
      </c>
      <c r="AB127" s="30" t="s">
        <v>41</v>
      </c>
      <c r="AC127" s="30" t="s">
        <v>847</v>
      </c>
      <c r="AD127" s="30" t="s">
        <v>848</v>
      </c>
      <c r="AE127" s="30" t="s">
        <v>849</v>
      </c>
      <c r="AF127" s="30" t="s">
        <v>850</v>
      </c>
      <c r="AG127" s="30" t="s">
        <v>583</v>
      </c>
      <c r="AH127" s="30">
        <v>7825706086</v>
      </c>
      <c r="AI127" s="30" t="s">
        <v>835</v>
      </c>
      <c r="AJ127" s="30" t="s">
        <v>1657</v>
      </c>
      <c r="AK127" s="30" t="s">
        <v>486</v>
      </c>
      <c r="AL127" s="30" t="s">
        <v>486</v>
      </c>
    </row>
    <row r="128" spans="1:38" s="38" customFormat="1" ht="109.5" customHeight="1" x14ac:dyDescent="0.2">
      <c r="A128" s="10">
        <f t="shared" si="3"/>
        <v>112</v>
      </c>
      <c r="B128" s="33" t="s">
        <v>851</v>
      </c>
      <c r="C128" s="30">
        <v>7825706086</v>
      </c>
      <c r="D128" s="30">
        <v>1027809237796</v>
      </c>
      <c r="E128" s="30" t="s">
        <v>835</v>
      </c>
      <c r="F128" s="30" t="s">
        <v>836</v>
      </c>
      <c r="G128" s="30">
        <v>3</v>
      </c>
      <c r="H128" s="30" t="s">
        <v>122</v>
      </c>
      <c r="I128" s="30">
        <v>3</v>
      </c>
      <c r="J128" s="30" t="s">
        <v>70</v>
      </c>
      <c r="K128" s="30">
        <v>1</v>
      </c>
      <c r="L128" s="30" t="s">
        <v>145</v>
      </c>
      <c r="M128" s="30">
        <v>1</v>
      </c>
      <c r="N128" s="49">
        <v>1.1000000000000001</v>
      </c>
      <c r="O128" s="49">
        <v>1</v>
      </c>
      <c r="P128" s="49">
        <v>0.6</v>
      </c>
      <c r="Q128" s="31">
        <v>0</v>
      </c>
      <c r="R128" s="31">
        <v>0</v>
      </c>
      <c r="S128" s="31">
        <v>0</v>
      </c>
      <c r="T128" s="31">
        <v>0</v>
      </c>
      <c r="U128" s="31">
        <v>0</v>
      </c>
      <c r="V128" s="31"/>
      <c r="W128" s="31"/>
      <c r="X128" s="31"/>
      <c r="Y128" s="31"/>
      <c r="Z128" s="31">
        <v>233</v>
      </c>
      <c r="AA128" s="30" t="s">
        <v>1</v>
      </c>
      <c r="AB128" s="30" t="s">
        <v>852</v>
      </c>
      <c r="AC128" s="30" t="s">
        <v>548</v>
      </c>
      <c r="AD128" s="30" t="s">
        <v>549</v>
      </c>
      <c r="AE128" s="30" t="s">
        <v>853</v>
      </c>
      <c r="AF128" s="30" t="s">
        <v>854</v>
      </c>
      <c r="AG128" s="30" t="s">
        <v>583</v>
      </c>
      <c r="AH128" s="30">
        <v>7825706086</v>
      </c>
      <c r="AI128" s="30" t="s">
        <v>835</v>
      </c>
      <c r="AJ128" s="30" t="s">
        <v>553</v>
      </c>
      <c r="AK128" s="30" t="s">
        <v>486</v>
      </c>
      <c r="AL128" s="30" t="s">
        <v>486</v>
      </c>
    </row>
    <row r="129" spans="1:38" s="38" customFormat="1" ht="109.5" customHeight="1" x14ac:dyDescent="0.2">
      <c r="A129" s="10">
        <f t="shared" si="3"/>
        <v>113</v>
      </c>
      <c r="B129" s="33" t="s">
        <v>855</v>
      </c>
      <c r="C129" s="30">
        <v>6652032359</v>
      </c>
      <c r="D129" s="30">
        <v>1116652000585</v>
      </c>
      <c r="E129" s="30" t="s">
        <v>856</v>
      </c>
      <c r="F129" s="30" t="s">
        <v>857</v>
      </c>
      <c r="G129" s="30">
        <v>1</v>
      </c>
      <c r="H129" s="30" t="s">
        <v>176</v>
      </c>
      <c r="I129" s="30">
        <v>2</v>
      </c>
      <c r="J129" s="30" t="s">
        <v>546</v>
      </c>
      <c r="K129" s="30">
        <v>1</v>
      </c>
      <c r="L129" s="30" t="s">
        <v>145</v>
      </c>
      <c r="M129" s="30">
        <v>2</v>
      </c>
      <c r="N129" s="49">
        <v>1.1000000000000001</v>
      </c>
      <c r="O129" s="49">
        <v>0.3</v>
      </c>
      <c r="P129" s="49">
        <v>0.2</v>
      </c>
      <c r="Q129" s="31">
        <v>0</v>
      </c>
      <c r="R129" s="31">
        <v>0</v>
      </c>
      <c r="S129" s="31">
        <v>0</v>
      </c>
      <c r="T129" s="31">
        <v>0</v>
      </c>
      <c r="U129" s="31">
        <v>0</v>
      </c>
      <c r="V129" s="31"/>
      <c r="W129" s="31"/>
      <c r="X129" s="31"/>
      <c r="Y129" s="31"/>
      <c r="Z129" s="31">
        <v>233</v>
      </c>
      <c r="AA129" s="30" t="s">
        <v>1</v>
      </c>
      <c r="AB129" s="30" t="s">
        <v>41</v>
      </c>
      <c r="AC129" s="30" t="s">
        <v>590</v>
      </c>
      <c r="AD129" s="30" t="s">
        <v>580</v>
      </c>
      <c r="AE129" s="30" t="s">
        <v>858</v>
      </c>
      <c r="AF129" s="30" t="s">
        <v>859</v>
      </c>
      <c r="AG129" s="30" t="s">
        <v>516</v>
      </c>
      <c r="AH129" s="30">
        <v>6652032359</v>
      </c>
      <c r="AI129" s="30" t="s">
        <v>860</v>
      </c>
      <c r="AJ129" s="30" t="s">
        <v>1656</v>
      </c>
      <c r="AK129" s="30" t="s">
        <v>486</v>
      </c>
      <c r="AL129" s="30" t="s">
        <v>486</v>
      </c>
    </row>
    <row r="130" spans="1:38" s="38" customFormat="1" ht="109.5" customHeight="1" x14ac:dyDescent="0.2">
      <c r="A130" s="10">
        <f t="shared" si="3"/>
        <v>114</v>
      </c>
      <c r="B130" s="33" t="s">
        <v>861</v>
      </c>
      <c r="C130" s="30">
        <v>6652016318</v>
      </c>
      <c r="D130" s="30">
        <v>1036602424473</v>
      </c>
      <c r="E130" s="30" t="s">
        <v>862</v>
      </c>
      <c r="F130" s="30" t="s">
        <v>863</v>
      </c>
      <c r="G130" s="30">
        <v>1</v>
      </c>
      <c r="H130" s="30" t="s">
        <v>176</v>
      </c>
      <c r="I130" s="30">
        <v>1</v>
      </c>
      <c r="J130" s="30" t="s">
        <v>177</v>
      </c>
      <c r="K130" s="30">
        <v>2</v>
      </c>
      <c r="L130" s="30" t="s">
        <v>126</v>
      </c>
      <c r="M130" s="30">
        <v>1</v>
      </c>
      <c r="N130" s="49">
        <v>8</v>
      </c>
      <c r="O130" s="49">
        <v>0.7</v>
      </c>
      <c r="P130" s="49">
        <v>1.1000000000000001</v>
      </c>
      <c r="Q130" s="31">
        <v>0</v>
      </c>
      <c r="R130" s="31">
        <v>0</v>
      </c>
      <c r="S130" s="31">
        <v>0</v>
      </c>
      <c r="T130" s="31">
        <v>0</v>
      </c>
      <c r="U130" s="31">
        <v>0</v>
      </c>
      <c r="V130" s="31"/>
      <c r="W130" s="31"/>
      <c r="X130" s="31"/>
      <c r="Y130" s="31"/>
      <c r="Z130" s="31">
        <v>233</v>
      </c>
      <c r="AA130" s="30" t="s">
        <v>1</v>
      </c>
      <c r="AB130" s="30" t="s">
        <v>852</v>
      </c>
      <c r="AC130" s="30"/>
      <c r="AD130" s="30">
        <v>1</v>
      </c>
      <c r="AE130" s="30" t="s">
        <v>864</v>
      </c>
      <c r="AF130" s="30" t="s">
        <v>865</v>
      </c>
      <c r="AG130" s="30" t="s">
        <v>805</v>
      </c>
      <c r="AH130" s="30">
        <v>6652016318</v>
      </c>
      <c r="AI130" s="30" t="s">
        <v>866</v>
      </c>
      <c r="AJ130" s="30" t="s">
        <v>867</v>
      </c>
      <c r="AK130" s="30" t="s">
        <v>486</v>
      </c>
      <c r="AL130" s="30" t="s">
        <v>486</v>
      </c>
    </row>
    <row r="131" spans="1:38" s="38" customFormat="1" ht="109.5" customHeight="1" x14ac:dyDescent="0.2">
      <c r="A131" s="10">
        <f t="shared" si="3"/>
        <v>115</v>
      </c>
      <c r="B131" s="23" t="s">
        <v>869</v>
      </c>
      <c r="C131" s="64" t="s">
        <v>175</v>
      </c>
      <c r="D131" s="64" t="s">
        <v>133</v>
      </c>
      <c r="E131" s="64" t="s">
        <v>134</v>
      </c>
      <c r="F131" s="64" t="s">
        <v>235</v>
      </c>
      <c r="G131" s="64">
        <v>1</v>
      </c>
      <c r="H131" s="64" t="s">
        <v>176</v>
      </c>
      <c r="I131" s="64">
        <v>1</v>
      </c>
      <c r="J131" s="64" t="s">
        <v>177</v>
      </c>
      <c r="K131" s="64">
        <v>1</v>
      </c>
      <c r="L131" s="64" t="s">
        <v>145</v>
      </c>
      <c r="M131" s="20">
        <v>1</v>
      </c>
      <c r="N131" s="53">
        <v>1.1000000000000001</v>
      </c>
      <c r="O131" s="71">
        <v>0.7</v>
      </c>
      <c r="P131" s="71">
        <v>0.3</v>
      </c>
      <c r="Q131" s="70">
        <v>0</v>
      </c>
      <c r="R131" s="70">
        <v>0</v>
      </c>
      <c r="S131" s="70">
        <v>0</v>
      </c>
      <c r="T131" s="70">
        <v>0</v>
      </c>
      <c r="U131" s="70">
        <v>0</v>
      </c>
      <c r="V131" s="21"/>
      <c r="W131" s="21"/>
      <c r="X131" s="21"/>
      <c r="Y131" s="21"/>
      <c r="Z131" s="70">
        <v>233</v>
      </c>
      <c r="AA131" s="64" t="s">
        <v>1</v>
      </c>
      <c r="AB131" s="64" t="s">
        <v>41</v>
      </c>
      <c r="AC131" s="64" t="s">
        <v>146</v>
      </c>
      <c r="AD131" s="64">
        <v>12</v>
      </c>
      <c r="AE131" s="64" t="s">
        <v>870</v>
      </c>
      <c r="AF131" s="64" t="s">
        <v>871</v>
      </c>
      <c r="AG131" s="30" t="s">
        <v>516</v>
      </c>
      <c r="AH131" s="30" t="s">
        <v>175</v>
      </c>
      <c r="AI131" s="30" t="s">
        <v>134</v>
      </c>
      <c r="AJ131" s="64" t="s">
        <v>1528</v>
      </c>
      <c r="AK131" s="64" t="s">
        <v>486</v>
      </c>
      <c r="AL131" s="64" t="s">
        <v>486</v>
      </c>
    </row>
    <row r="132" spans="1:38" s="38" customFormat="1" ht="131.25" customHeight="1" x14ac:dyDescent="0.2">
      <c r="A132" s="10">
        <v>116</v>
      </c>
      <c r="B132" s="23" t="s">
        <v>875</v>
      </c>
      <c r="C132" s="64"/>
      <c r="D132" s="64"/>
      <c r="E132" s="64"/>
      <c r="F132" s="64"/>
      <c r="G132" s="64"/>
      <c r="H132" s="64"/>
      <c r="I132" s="64"/>
      <c r="J132" s="64"/>
      <c r="K132" s="64"/>
      <c r="L132" s="64"/>
      <c r="M132" s="20">
        <v>1</v>
      </c>
      <c r="N132" s="53">
        <v>1.1000000000000001</v>
      </c>
      <c r="O132" s="71"/>
      <c r="P132" s="71"/>
      <c r="Q132" s="70"/>
      <c r="R132" s="70"/>
      <c r="S132" s="70"/>
      <c r="T132" s="70"/>
      <c r="U132" s="70"/>
      <c r="V132" s="31"/>
      <c r="W132" s="31"/>
      <c r="X132" s="31"/>
      <c r="Y132" s="31"/>
      <c r="Z132" s="70"/>
      <c r="AA132" s="64"/>
      <c r="AB132" s="64"/>
      <c r="AC132" s="64"/>
      <c r="AD132" s="64"/>
      <c r="AE132" s="64"/>
      <c r="AF132" s="64"/>
      <c r="AG132" s="30" t="s">
        <v>516</v>
      </c>
      <c r="AH132" s="30">
        <v>6652031820</v>
      </c>
      <c r="AI132" s="30" t="s">
        <v>872</v>
      </c>
      <c r="AJ132" s="64"/>
      <c r="AK132" s="64"/>
      <c r="AL132" s="64"/>
    </row>
    <row r="133" spans="1:38" s="38" customFormat="1" ht="135" customHeight="1" x14ac:dyDescent="0.2">
      <c r="A133" s="10">
        <f t="shared" si="3"/>
        <v>117</v>
      </c>
      <c r="B133" s="33" t="s">
        <v>887</v>
      </c>
      <c r="C133" s="30">
        <v>6652011422</v>
      </c>
      <c r="D133" s="30">
        <v>1026602176996</v>
      </c>
      <c r="E133" s="30" t="s">
        <v>134</v>
      </c>
      <c r="F133" s="30" t="s">
        <v>883</v>
      </c>
      <c r="G133" s="30">
        <v>1</v>
      </c>
      <c r="H133" s="30" t="s">
        <v>176</v>
      </c>
      <c r="I133" s="30">
        <v>2</v>
      </c>
      <c r="J133" s="30" t="s">
        <v>546</v>
      </c>
      <c r="K133" s="30">
        <v>1</v>
      </c>
      <c r="L133" s="30" t="s">
        <v>145</v>
      </c>
      <c r="M133" s="30">
        <v>1</v>
      </c>
      <c r="N133" s="49">
        <v>1.1000000000000001</v>
      </c>
      <c r="O133" s="49">
        <v>0.7</v>
      </c>
      <c r="P133" s="49">
        <v>0.16</v>
      </c>
      <c r="Q133" s="31">
        <v>0</v>
      </c>
      <c r="R133" s="31">
        <v>0</v>
      </c>
      <c r="S133" s="31">
        <v>0</v>
      </c>
      <c r="T133" s="31">
        <v>0</v>
      </c>
      <c r="U133" s="31">
        <v>0</v>
      </c>
      <c r="V133" s="31"/>
      <c r="W133" s="31"/>
      <c r="X133" s="31"/>
      <c r="Y133" s="31"/>
      <c r="Z133" s="31">
        <v>233</v>
      </c>
      <c r="AA133" s="30" t="s">
        <v>1</v>
      </c>
      <c r="AB133" s="30" t="s">
        <v>41</v>
      </c>
      <c r="AC133" s="30" t="s">
        <v>666</v>
      </c>
      <c r="AD133" s="30" t="s">
        <v>884</v>
      </c>
      <c r="AE133" s="30" t="s">
        <v>885</v>
      </c>
      <c r="AF133" s="30" t="s">
        <v>886</v>
      </c>
      <c r="AG133" s="30" t="s">
        <v>833</v>
      </c>
      <c r="AH133" s="30">
        <v>6652011422</v>
      </c>
      <c r="AI133" s="30" t="s">
        <v>882</v>
      </c>
      <c r="AJ133" s="30" t="s">
        <v>1655</v>
      </c>
      <c r="AK133" s="30" t="s">
        <v>486</v>
      </c>
      <c r="AL133" s="30" t="s">
        <v>486</v>
      </c>
    </row>
    <row r="134" spans="1:38" s="38" customFormat="1" ht="109.5" customHeight="1" x14ac:dyDescent="0.2">
      <c r="A134" s="10">
        <f t="shared" si="3"/>
        <v>118</v>
      </c>
      <c r="B134" s="33" t="s">
        <v>898</v>
      </c>
      <c r="C134" s="30">
        <v>7825706086</v>
      </c>
      <c r="D134" s="30">
        <v>1027809237796</v>
      </c>
      <c r="E134" s="30" t="s">
        <v>835</v>
      </c>
      <c r="F134" s="30" t="s">
        <v>836</v>
      </c>
      <c r="G134" s="30">
        <v>2</v>
      </c>
      <c r="H134" s="30" t="s">
        <v>356</v>
      </c>
      <c r="I134" s="30">
        <v>3</v>
      </c>
      <c r="J134" s="30" t="s">
        <v>70</v>
      </c>
      <c r="K134" s="30">
        <v>1</v>
      </c>
      <c r="L134" s="30" t="s">
        <v>145</v>
      </c>
      <c r="M134" s="30">
        <v>1</v>
      </c>
      <c r="N134" s="49">
        <v>1.1000000000000001</v>
      </c>
      <c r="O134" s="49">
        <v>1</v>
      </c>
      <c r="P134" s="49">
        <v>0.6</v>
      </c>
      <c r="Q134" s="31">
        <v>0</v>
      </c>
      <c r="R134" s="31">
        <v>0</v>
      </c>
      <c r="S134" s="31">
        <v>0</v>
      </c>
      <c r="T134" s="31">
        <v>0</v>
      </c>
      <c r="U134" s="31">
        <v>0</v>
      </c>
      <c r="V134" s="31"/>
      <c r="W134" s="31"/>
      <c r="X134" s="31"/>
      <c r="Y134" s="31"/>
      <c r="Z134" s="31">
        <v>233</v>
      </c>
      <c r="AA134" s="30" t="s">
        <v>1</v>
      </c>
      <c r="AB134" s="30" t="s">
        <v>41</v>
      </c>
      <c r="AC134" s="30" t="s">
        <v>211</v>
      </c>
      <c r="AD134" s="30">
        <v>7</v>
      </c>
      <c r="AE134" s="30" t="s">
        <v>837</v>
      </c>
      <c r="AF134" s="30" t="s">
        <v>838</v>
      </c>
      <c r="AG134" s="30" t="s">
        <v>583</v>
      </c>
      <c r="AH134" s="30">
        <v>7825706086</v>
      </c>
      <c r="AI134" s="30" t="s">
        <v>835</v>
      </c>
      <c r="AJ134" s="30" t="s">
        <v>1654</v>
      </c>
      <c r="AK134" s="30" t="s">
        <v>486</v>
      </c>
      <c r="AL134" s="30" t="s">
        <v>486</v>
      </c>
    </row>
    <row r="135" spans="1:38" s="38" customFormat="1" ht="109.5" customHeight="1" x14ac:dyDescent="0.2">
      <c r="A135" s="10">
        <f t="shared" si="3"/>
        <v>119</v>
      </c>
      <c r="B135" s="33" t="s">
        <v>903</v>
      </c>
      <c r="C135" s="30">
        <v>6652024301</v>
      </c>
      <c r="D135" s="30">
        <v>1076600009200</v>
      </c>
      <c r="E135" s="30" t="s">
        <v>899</v>
      </c>
      <c r="F135" s="30" t="s">
        <v>900</v>
      </c>
      <c r="G135" s="30">
        <v>2</v>
      </c>
      <c r="H135" s="30" t="s">
        <v>356</v>
      </c>
      <c r="I135" s="30">
        <v>3</v>
      </c>
      <c r="J135" s="30" t="s">
        <v>70</v>
      </c>
      <c r="K135" s="30">
        <v>2</v>
      </c>
      <c r="L135" s="30" t="s">
        <v>126</v>
      </c>
      <c r="M135" s="30">
        <v>6</v>
      </c>
      <c r="N135" s="49">
        <v>1.1000000000000001</v>
      </c>
      <c r="O135" s="49">
        <v>1</v>
      </c>
      <c r="P135" s="49">
        <v>6</v>
      </c>
      <c r="Q135" s="31">
        <v>0</v>
      </c>
      <c r="R135" s="31">
        <v>0</v>
      </c>
      <c r="S135" s="31">
        <v>0</v>
      </c>
      <c r="T135" s="31">
        <v>0</v>
      </c>
      <c r="U135" s="31">
        <v>0</v>
      </c>
      <c r="V135" s="31"/>
      <c r="W135" s="31"/>
      <c r="X135" s="31"/>
      <c r="Y135" s="31"/>
      <c r="Z135" s="31">
        <v>233</v>
      </c>
      <c r="AA135" s="30" t="s">
        <v>1</v>
      </c>
      <c r="AB135" s="30" t="s">
        <v>41</v>
      </c>
      <c r="AC135" s="30" t="s">
        <v>899</v>
      </c>
      <c r="AD135" s="30"/>
      <c r="AE135" s="45" t="s">
        <v>1878</v>
      </c>
      <c r="AF135" s="45" t="s">
        <v>1879</v>
      </c>
      <c r="AG135" s="30" t="s">
        <v>805</v>
      </c>
      <c r="AH135" s="30">
        <v>6652024301</v>
      </c>
      <c r="AI135" s="30" t="s">
        <v>899</v>
      </c>
      <c r="AJ135" s="30" t="s">
        <v>900</v>
      </c>
      <c r="AK135" s="30" t="s">
        <v>486</v>
      </c>
      <c r="AL135" s="30" t="s">
        <v>486</v>
      </c>
    </row>
    <row r="136" spans="1:38" s="38" customFormat="1" ht="109.5" customHeight="1" x14ac:dyDescent="0.2">
      <c r="A136" s="10">
        <f t="shared" si="3"/>
        <v>120</v>
      </c>
      <c r="B136" s="33" t="s">
        <v>911</v>
      </c>
      <c r="C136" s="30">
        <v>667203651344</v>
      </c>
      <c r="D136" s="30">
        <v>1045007900068</v>
      </c>
      <c r="E136" s="30" t="s">
        <v>904</v>
      </c>
      <c r="F136" s="30" t="s">
        <v>905</v>
      </c>
      <c r="G136" s="30">
        <v>2</v>
      </c>
      <c r="H136" s="30" t="s">
        <v>356</v>
      </c>
      <c r="I136" s="30">
        <v>3</v>
      </c>
      <c r="J136" s="30" t="s">
        <v>70</v>
      </c>
      <c r="K136" s="30">
        <v>2</v>
      </c>
      <c r="L136" s="30" t="s">
        <v>126</v>
      </c>
      <c r="M136" s="30">
        <v>1</v>
      </c>
      <c r="N136" s="49">
        <v>1.1000000000000001</v>
      </c>
      <c r="O136" s="49">
        <v>0.7</v>
      </c>
      <c r="P136" s="49">
        <v>0.25</v>
      </c>
      <c r="Q136" s="31">
        <v>0</v>
      </c>
      <c r="R136" s="31">
        <v>0</v>
      </c>
      <c r="S136" s="31">
        <v>0</v>
      </c>
      <c r="T136" s="31">
        <v>0</v>
      </c>
      <c r="U136" s="31">
        <v>0</v>
      </c>
      <c r="V136" s="31"/>
      <c r="W136" s="31"/>
      <c r="X136" s="31"/>
      <c r="Y136" s="31"/>
      <c r="Z136" s="31">
        <v>233</v>
      </c>
      <c r="AA136" s="30" t="s">
        <v>1</v>
      </c>
      <c r="AB136" s="30" t="s">
        <v>41</v>
      </c>
      <c r="AC136" s="30" t="s">
        <v>906</v>
      </c>
      <c r="AD136" s="30" t="s">
        <v>308</v>
      </c>
      <c r="AE136" s="30" t="s">
        <v>907</v>
      </c>
      <c r="AF136" s="30" t="s">
        <v>908</v>
      </c>
      <c r="AG136" s="30" t="s">
        <v>909</v>
      </c>
      <c r="AH136" s="30">
        <v>667203651344</v>
      </c>
      <c r="AI136" s="30" t="s">
        <v>910</v>
      </c>
      <c r="AJ136" s="30" t="s">
        <v>1653</v>
      </c>
      <c r="AK136" s="30" t="s">
        <v>486</v>
      </c>
      <c r="AL136" s="30" t="s">
        <v>486</v>
      </c>
    </row>
    <row r="137" spans="1:38" s="38" customFormat="1" ht="109.5" customHeight="1" x14ac:dyDescent="0.2">
      <c r="A137" s="10">
        <f t="shared" si="3"/>
        <v>121</v>
      </c>
      <c r="B137" s="33" t="s">
        <v>918</v>
      </c>
      <c r="C137" s="30">
        <v>7804165929</v>
      </c>
      <c r="D137" s="30">
        <v>1037808026816</v>
      </c>
      <c r="E137" s="30" t="s">
        <v>912</v>
      </c>
      <c r="F137" s="30" t="s">
        <v>913</v>
      </c>
      <c r="G137" s="30">
        <v>1</v>
      </c>
      <c r="H137" s="30" t="s">
        <v>176</v>
      </c>
      <c r="I137" s="30">
        <v>3</v>
      </c>
      <c r="J137" s="30" t="s">
        <v>70</v>
      </c>
      <c r="K137" s="30">
        <v>1</v>
      </c>
      <c r="L137" s="30" t="s">
        <v>145</v>
      </c>
      <c r="M137" s="30">
        <v>1</v>
      </c>
      <c r="N137" s="49">
        <v>1.1000000000000001</v>
      </c>
      <c r="O137" s="49">
        <v>0.7</v>
      </c>
      <c r="P137" s="49">
        <v>0.15</v>
      </c>
      <c r="Q137" s="31">
        <v>0</v>
      </c>
      <c r="R137" s="31">
        <v>0</v>
      </c>
      <c r="S137" s="31">
        <v>0</v>
      </c>
      <c r="T137" s="31">
        <v>0</v>
      </c>
      <c r="U137" s="31">
        <v>0</v>
      </c>
      <c r="V137" s="31"/>
      <c r="W137" s="31"/>
      <c r="X137" s="31"/>
      <c r="Y137" s="31"/>
      <c r="Z137" s="31">
        <v>233</v>
      </c>
      <c r="AA137" s="30" t="s">
        <v>1</v>
      </c>
      <c r="AB137" s="30" t="s">
        <v>41</v>
      </c>
      <c r="AC137" s="30" t="s">
        <v>368</v>
      </c>
      <c r="AD137" s="30" t="s">
        <v>914</v>
      </c>
      <c r="AE137" s="30" t="s">
        <v>915</v>
      </c>
      <c r="AF137" s="30" t="s">
        <v>916</v>
      </c>
      <c r="AG137" s="30" t="s">
        <v>909</v>
      </c>
      <c r="AH137" s="30">
        <v>7804165929</v>
      </c>
      <c r="AI137" s="30" t="s">
        <v>917</v>
      </c>
      <c r="AJ137" s="30" t="s">
        <v>1652</v>
      </c>
      <c r="AK137" s="30" t="s">
        <v>486</v>
      </c>
      <c r="AL137" s="30" t="s">
        <v>486</v>
      </c>
    </row>
    <row r="138" spans="1:38" s="38" customFormat="1" ht="109.5" customHeight="1" x14ac:dyDescent="0.2">
      <c r="A138" s="10">
        <f t="shared" si="3"/>
        <v>122</v>
      </c>
      <c r="B138" s="33" t="s">
        <v>925</v>
      </c>
      <c r="C138" s="30">
        <v>6661013754</v>
      </c>
      <c r="D138" s="30">
        <v>1026605245204</v>
      </c>
      <c r="E138" s="30" t="s">
        <v>919</v>
      </c>
      <c r="F138" s="30" t="s">
        <v>920</v>
      </c>
      <c r="G138" s="30">
        <v>1</v>
      </c>
      <c r="H138" s="30" t="s">
        <v>176</v>
      </c>
      <c r="I138" s="30">
        <v>3</v>
      </c>
      <c r="J138" s="30" t="s">
        <v>70</v>
      </c>
      <c r="K138" s="30">
        <v>1</v>
      </c>
      <c r="L138" s="30" t="s">
        <v>145</v>
      </c>
      <c r="M138" s="30">
        <v>2</v>
      </c>
      <c r="N138" s="49">
        <v>0.75</v>
      </c>
      <c r="O138" s="49">
        <v>1</v>
      </c>
      <c r="P138" s="49">
        <v>0.377</v>
      </c>
      <c r="Q138" s="31">
        <v>0</v>
      </c>
      <c r="R138" s="31">
        <v>0</v>
      </c>
      <c r="S138" s="31">
        <v>0</v>
      </c>
      <c r="T138" s="31">
        <v>0</v>
      </c>
      <c r="U138" s="31">
        <v>0</v>
      </c>
      <c r="V138" s="31"/>
      <c r="W138" s="31"/>
      <c r="X138" s="31"/>
      <c r="Y138" s="31"/>
      <c r="Z138" s="31">
        <v>233</v>
      </c>
      <c r="AA138" s="30" t="s">
        <v>1</v>
      </c>
      <c r="AB138" s="30" t="s">
        <v>41</v>
      </c>
      <c r="AC138" s="30" t="s">
        <v>921</v>
      </c>
      <c r="AD138" s="30">
        <v>13</v>
      </c>
      <c r="AE138" s="30" t="s">
        <v>922</v>
      </c>
      <c r="AF138" s="30" t="s">
        <v>923</v>
      </c>
      <c r="AG138" s="30" t="s">
        <v>909</v>
      </c>
      <c r="AH138" s="30">
        <v>6661013754</v>
      </c>
      <c r="AI138" s="30" t="s">
        <v>924</v>
      </c>
      <c r="AJ138" s="30" t="s">
        <v>1651</v>
      </c>
      <c r="AK138" s="30" t="s">
        <v>486</v>
      </c>
      <c r="AL138" s="30" t="s">
        <v>486</v>
      </c>
    </row>
    <row r="139" spans="1:38" s="38" customFormat="1" ht="109.5" customHeight="1" x14ac:dyDescent="0.2">
      <c r="A139" s="10">
        <f t="shared" si="3"/>
        <v>123</v>
      </c>
      <c r="B139" s="33" t="s">
        <v>958</v>
      </c>
      <c r="C139" s="30">
        <v>6685047640</v>
      </c>
      <c r="D139" s="30">
        <v>1136685030140</v>
      </c>
      <c r="E139" s="30" t="s">
        <v>926</v>
      </c>
      <c r="F139" s="30" t="s">
        <v>927</v>
      </c>
      <c r="G139" s="30">
        <v>1</v>
      </c>
      <c r="H139" s="30" t="s">
        <v>176</v>
      </c>
      <c r="I139" s="30">
        <v>2</v>
      </c>
      <c r="J139" s="30" t="s">
        <v>546</v>
      </c>
      <c r="K139" s="30">
        <v>1</v>
      </c>
      <c r="L139" s="30" t="s">
        <v>145</v>
      </c>
      <c r="M139" s="30">
        <v>1</v>
      </c>
      <c r="N139" s="49">
        <v>1.1000000000000001</v>
      </c>
      <c r="O139" s="49">
        <v>0.7</v>
      </c>
      <c r="P139" s="49">
        <v>0.2</v>
      </c>
      <c r="Q139" s="31">
        <v>0</v>
      </c>
      <c r="R139" s="31">
        <v>0</v>
      </c>
      <c r="S139" s="31">
        <v>0</v>
      </c>
      <c r="T139" s="31">
        <v>0</v>
      </c>
      <c r="U139" s="31">
        <v>0</v>
      </c>
      <c r="V139" s="31"/>
      <c r="W139" s="31"/>
      <c r="X139" s="31"/>
      <c r="Y139" s="31"/>
      <c r="Z139" s="31">
        <v>233</v>
      </c>
      <c r="AA139" s="30" t="s">
        <v>1</v>
      </c>
      <c r="AB139" s="30" t="s">
        <v>41</v>
      </c>
      <c r="AC139" s="30" t="s">
        <v>368</v>
      </c>
      <c r="AD139" s="30">
        <v>1</v>
      </c>
      <c r="AE139" s="30" t="s">
        <v>928</v>
      </c>
      <c r="AF139" s="30" t="s">
        <v>929</v>
      </c>
      <c r="AG139" s="30" t="s">
        <v>909</v>
      </c>
      <c r="AH139" s="30">
        <v>6685047640</v>
      </c>
      <c r="AI139" s="30" t="s">
        <v>930</v>
      </c>
      <c r="AJ139" s="30" t="s">
        <v>1573</v>
      </c>
      <c r="AK139" s="30" t="s">
        <v>486</v>
      </c>
      <c r="AL139" s="30" t="s">
        <v>486</v>
      </c>
    </row>
    <row r="140" spans="1:38" s="38" customFormat="1" ht="109.5" customHeight="1" x14ac:dyDescent="0.2">
      <c r="A140" s="10">
        <f t="shared" si="3"/>
        <v>124</v>
      </c>
      <c r="B140" s="33" t="s">
        <v>1006</v>
      </c>
      <c r="C140" s="30">
        <v>6685166968</v>
      </c>
      <c r="D140" s="30">
        <v>1196658062248</v>
      </c>
      <c r="E140" s="30" t="s">
        <v>959</v>
      </c>
      <c r="F140" s="30" t="s">
        <v>960</v>
      </c>
      <c r="G140" s="30">
        <v>1</v>
      </c>
      <c r="H140" s="30" t="s">
        <v>176</v>
      </c>
      <c r="I140" s="30">
        <v>1</v>
      </c>
      <c r="J140" s="30" t="s">
        <v>177</v>
      </c>
      <c r="K140" s="30">
        <v>1</v>
      </c>
      <c r="L140" s="30" t="s">
        <v>145</v>
      </c>
      <c r="M140" s="30">
        <v>1</v>
      </c>
      <c r="N140" s="49">
        <v>1.1000000000000001</v>
      </c>
      <c r="O140" s="49">
        <v>1</v>
      </c>
      <c r="P140" s="49">
        <v>1.1000000000000001</v>
      </c>
      <c r="Q140" s="31">
        <v>0</v>
      </c>
      <c r="R140" s="31">
        <v>0</v>
      </c>
      <c r="S140" s="31">
        <v>0</v>
      </c>
      <c r="T140" s="31">
        <v>0</v>
      </c>
      <c r="U140" s="31">
        <v>0</v>
      </c>
      <c r="V140" s="31"/>
      <c r="W140" s="31"/>
      <c r="X140" s="31"/>
      <c r="Y140" s="31"/>
      <c r="Z140" s="31">
        <v>233</v>
      </c>
      <c r="AA140" s="30" t="s">
        <v>1</v>
      </c>
      <c r="AB140" s="30" t="s">
        <v>41</v>
      </c>
      <c r="AC140" s="30" t="s">
        <v>136</v>
      </c>
      <c r="AD140" s="30">
        <v>4</v>
      </c>
      <c r="AE140" s="30" t="s">
        <v>961</v>
      </c>
      <c r="AF140" s="30" t="s">
        <v>962</v>
      </c>
      <c r="AG140" s="30" t="s">
        <v>934</v>
      </c>
      <c r="AH140" s="30">
        <v>6679085823</v>
      </c>
      <c r="AI140" s="30" t="s">
        <v>959</v>
      </c>
      <c r="AJ140" s="30" t="s">
        <v>1650</v>
      </c>
      <c r="AK140" s="30" t="s">
        <v>963</v>
      </c>
      <c r="AL140" s="30" t="s">
        <v>964</v>
      </c>
    </row>
    <row r="141" spans="1:38" s="38" customFormat="1" ht="109.5" customHeight="1" x14ac:dyDescent="0.2">
      <c r="A141" s="10">
        <f t="shared" si="3"/>
        <v>125</v>
      </c>
      <c r="B141" s="33" t="s">
        <v>1039</v>
      </c>
      <c r="C141" s="20" t="s">
        <v>175</v>
      </c>
      <c r="D141" s="20" t="s">
        <v>133</v>
      </c>
      <c r="E141" s="20" t="s">
        <v>134</v>
      </c>
      <c r="F141" s="20" t="s">
        <v>235</v>
      </c>
      <c r="G141" s="30">
        <v>1</v>
      </c>
      <c r="H141" s="30" t="s">
        <v>176</v>
      </c>
      <c r="I141" s="30">
        <v>3</v>
      </c>
      <c r="J141" s="30" t="s">
        <v>70</v>
      </c>
      <c r="K141" s="30">
        <v>2</v>
      </c>
      <c r="L141" s="30" t="s">
        <v>126</v>
      </c>
      <c r="M141" s="30">
        <v>2</v>
      </c>
      <c r="N141" s="49">
        <v>1.1000000000000001</v>
      </c>
      <c r="O141" s="49">
        <v>1</v>
      </c>
      <c r="P141" s="49">
        <v>2</v>
      </c>
      <c r="Q141" s="31" t="s">
        <v>1041</v>
      </c>
      <c r="R141" s="31">
        <v>0</v>
      </c>
      <c r="S141" s="31">
        <v>0</v>
      </c>
      <c r="T141" s="31">
        <v>0.3</v>
      </c>
      <c r="U141" s="31">
        <v>0.1</v>
      </c>
      <c r="V141" s="31"/>
      <c r="W141" s="31"/>
      <c r="X141" s="31"/>
      <c r="Y141" s="31"/>
      <c r="Z141" s="31">
        <v>233</v>
      </c>
      <c r="AA141" s="30" t="s">
        <v>1</v>
      </c>
      <c r="AB141" s="30" t="s">
        <v>349</v>
      </c>
      <c r="AC141" s="30" t="s">
        <v>350</v>
      </c>
      <c r="AD141" s="30">
        <v>6</v>
      </c>
      <c r="AE141" s="30" t="s">
        <v>1007</v>
      </c>
      <c r="AF141" s="30" t="s">
        <v>1008</v>
      </c>
      <c r="AG141" s="30" t="s">
        <v>934</v>
      </c>
      <c r="AH141" s="30">
        <v>6670361758</v>
      </c>
      <c r="AI141" s="30" t="s">
        <v>988</v>
      </c>
      <c r="AJ141" s="30" t="s">
        <v>1005</v>
      </c>
      <c r="AK141" s="30" t="s">
        <v>963</v>
      </c>
      <c r="AL141" s="30" t="s">
        <v>1009</v>
      </c>
    </row>
    <row r="142" spans="1:38" s="38" customFormat="1" ht="109.5" customHeight="1" x14ac:dyDescent="0.2">
      <c r="A142" s="10">
        <f t="shared" si="3"/>
        <v>126</v>
      </c>
      <c r="B142" s="33" t="s">
        <v>1043</v>
      </c>
      <c r="C142" s="20" t="s">
        <v>486</v>
      </c>
      <c r="D142" s="20" t="s">
        <v>486</v>
      </c>
      <c r="E142" s="30" t="s">
        <v>1042</v>
      </c>
      <c r="F142" s="20" t="s">
        <v>1040</v>
      </c>
      <c r="G142" s="30">
        <v>1</v>
      </c>
      <c r="H142" s="30" t="s">
        <v>176</v>
      </c>
      <c r="I142" s="30">
        <v>1</v>
      </c>
      <c r="J142" s="30" t="s">
        <v>177</v>
      </c>
      <c r="K142" s="30">
        <v>1</v>
      </c>
      <c r="L142" s="30" t="s">
        <v>145</v>
      </c>
      <c r="M142" s="30">
        <v>1</v>
      </c>
      <c r="N142" s="49">
        <v>1.1000000000000001</v>
      </c>
      <c r="O142" s="49">
        <v>0.5</v>
      </c>
      <c r="P142" s="49">
        <v>0.5</v>
      </c>
      <c r="Q142" s="31">
        <v>0</v>
      </c>
      <c r="R142" s="31">
        <v>0</v>
      </c>
      <c r="S142" s="31">
        <v>0</v>
      </c>
      <c r="T142" s="31">
        <v>0</v>
      </c>
      <c r="U142" s="31">
        <v>0</v>
      </c>
      <c r="V142" s="31"/>
      <c r="W142" s="31"/>
      <c r="X142" s="31"/>
      <c r="Y142" s="31"/>
      <c r="Z142" s="31">
        <v>233</v>
      </c>
      <c r="AA142" s="30" t="s">
        <v>1</v>
      </c>
      <c r="AB142" s="30" t="s">
        <v>41</v>
      </c>
      <c r="AC142" s="30" t="s">
        <v>146</v>
      </c>
      <c r="AD142" s="30">
        <v>34</v>
      </c>
      <c r="AE142" s="30" t="s">
        <v>1036</v>
      </c>
      <c r="AF142" s="30" t="s">
        <v>1037</v>
      </c>
      <c r="AG142" s="30" t="s">
        <v>486</v>
      </c>
      <c r="AH142" s="30" t="s">
        <v>486</v>
      </c>
      <c r="AI142" s="30" t="s">
        <v>1042</v>
      </c>
      <c r="AJ142" s="30" t="s">
        <v>1648</v>
      </c>
      <c r="AK142" s="30" t="s">
        <v>486</v>
      </c>
      <c r="AL142" s="30" t="s">
        <v>486</v>
      </c>
    </row>
    <row r="143" spans="1:38" s="38" customFormat="1" ht="109.5" customHeight="1" x14ac:dyDescent="0.2">
      <c r="A143" s="10">
        <f t="shared" si="3"/>
        <v>127</v>
      </c>
      <c r="B143" s="33" t="s">
        <v>1049</v>
      </c>
      <c r="C143" s="30">
        <v>6679014340</v>
      </c>
      <c r="D143" s="30">
        <v>1126679007795</v>
      </c>
      <c r="E143" s="30" t="s">
        <v>1044</v>
      </c>
      <c r="F143" s="20" t="s">
        <v>1040</v>
      </c>
      <c r="G143" s="30">
        <v>1</v>
      </c>
      <c r="H143" s="30" t="s">
        <v>176</v>
      </c>
      <c r="I143" s="30">
        <v>1</v>
      </c>
      <c r="J143" s="30" t="s">
        <v>177</v>
      </c>
      <c r="K143" s="30">
        <v>1</v>
      </c>
      <c r="L143" s="30" t="s">
        <v>145</v>
      </c>
      <c r="M143" s="30">
        <v>1</v>
      </c>
      <c r="N143" s="49">
        <v>1.1000000000000001</v>
      </c>
      <c r="O143" s="49">
        <v>0.16</v>
      </c>
      <c r="P143" s="49">
        <v>0.16</v>
      </c>
      <c r="Q143" s="31">
        <v>0</v>
      </c>
      <c r="R143" s="31">
        <v>0</v>
      </c>
      <c r="S143" s="31">
        <v>0</v>
      </c>
      <c r="T143" s="31">
        <v>0</v>
      </c>
      <c r="U143" s="31">
        <v>0</v>
      </c>
      <c r="V143" s="31"/>
      <c r="W143" s="31"/>
      <c r="X143" s="31"/>
      <c r="Y143" s="31"/>
      <c r="Z143" s="31">
        <v>233</v>
      </c>
      <c r="AA143" s="30" t="s">
        <v>1</v>
      </c>
      <c r="AB143" s="30" t="s">
        <v>41</v>
      </c>
      <c r="AC143" s="30" t="s">
        <v>146</v>
      </c>
      <c r="AD143" s="30" t="s">
        <v>1045</v>
      </c>
      <c r="AE143" s="30" t="s">
        <v>1046</v>
      </c>
      <c r="AF143" s="30" t="s">
        <v>1047</v>
      </c>
      <c r="AG143" s="30" t="s">
        <v>486</v>
      </c>
      <c r="AH143" s="30">
        <v>6679014340</v>
      </c>
      <c r="AI143" s="30" t="s">
        <v>1048</v>
      </c>
      <c r="AJ143" s="30" t="s">
        <v>1647</v>
      </c>
      <c r="AK143" s="30" t="s">
        <v>486</v>
      </c>
      <c r="AL143" s="30" t="s">
        <v>486</v>
      </c>
    </row>
    <row r="144" spans="1:38" s="38" customFormat="1" ht="109.5" customHeight="1" x14ac:dyDescent="0.2">
      <c r="A144" s="10">
        <f t="shared" si="3"/>
        <v>128</v>
      </c>
      <c r="B144" s="33" t="s">
        <v>1055</v>
      </c>
      <c r="C144" s="30">
        <v>6652001079</v>
      </c>
      <c r="D144" s="30">
        <v>1026602173575</v>
      </c>
      <c r="E144" s="30" t="s">
        <v>1050</v>
      </c>
      <c r="F144" s="20" t="s">
        <v>1051</v>
      </c>
      <c r="G144" s="30">
        <v>1</v>
      </c>
      <c r="H144" s="30" t="s">
        <v>176</v>
      </c>
      <c r="I144" s="30">
        <v>1</v>
      </c>
      <c r="J144" s="30" t="s">
        <v>177</v>
      </c>
      <c r="K144" s="30">
        <v>1</v>
      </c>
      <c r="L144" s="30" t="s">
        <v>145</v>
      </c>
      <c r="M144" s="30">
        <v>3</v>
      </c>
      <c r="N144" s="49">
        <v>1.1000000000000001</v>
      </c>
      <c r="O144" s="49">
        <v>1</v>
      </c>
      <c r="P144" s="49">
        <v>3</v>
      </c>
      <c r="Q144" s="31">
        <v>0</v>
      </c>
      <c r="R144" s="31">
        <v>0</v>
      </c>
      <c r="S144" s="31">
        <v>0</v>
      </c>
      <c r="T144" s="31">
        <v>0</v>
      </c>
      <c r="U144" s="31">
        <v>0</v>
      </c>
      <c r="V144" s="31"/>
      <c r="W144" s="31"/>
      <c r="X144" s="31"/>
      <c r="Y144" s="31"/>
      <c r="Z144" s="31">
        <v>233</v>
      </c>
      <c r="AA144" s="30" t="s">
        <v>1</v>
      </c>
      <c r="AB144" s="30" t="s">
        <v>41</v>
      </c>
      <c r="AC144" s="30" t="s">
        <v>146</v>
      </c>
      <c r="AD144" s="30">
        <v>7</v>
      </c>
      <c r="AE144" s="30" t="s">
        <v>1052</v>
      </c>
      <c r="AF144" s="30" t="s">
        <v>1053</v>
      </c>
      <c r="AG144" s="30" t="s">
        <v>486</v>
      </c>
      <c r="AH144" s="30">
        <v>6652001079</v>
      </c>
      <c r="AI144" s="30" t="s">
        <v>1054</v>
      </c>
      <c r="AJ144" s="30" t="s">
        <v>1646</v>
      </c>
      <c r="AK144" s="30" t="s">
        <v>486</v>
      </c>
      <c r="AL144" s="30" t="s">
        <v>486</v>
      </c>
    </row>
    <row r="145" spans="1:38" s="38" customFormat="1" ht="109.5" customHeight="1" x14ac:dyDescent="0.2">
      <c r="A145" s="10">
        <f t="shared" si="3"/>
        <v>129</v>
      </c>
      <c r="B145" s="33" t="s">
        <v>1062</v>
      </c>
      <c r="C145" s="30">
        <v>665800360140</v>
      </c>
      <c r="D145" s="30">
        <v>304665209900026</v>
      </c>
      <c r="E145" s="30" t="s">
        <v>1056</v>
      </c>
      <c r="F145" s="20" t="s">
        <v>1057</v>
      </c>
      <c r="G145" s="30">
        <v>1</v>
      </c>
      <c r="H145" s="30" t="s">
        <v>176</v>
      </c>
      <c r="I145" s="30">
        <v>1</v>
      </c>
      <c r="J145" s="30" t="s">
        <v>177</v>
      </c>
      <c r="K145" s="30">
        <v>1</v>
      </c>
      <c r="L145" s="30" t="s">
        <v>145</v>
      </c>
      <c r="M145" s="30">
        <v>1</v>
      </c>
      <c r="N145" s="49">
        <v>1.1000000000000001</v>
      </c>
      <c r="O145" s="49">
        <v>0.4</v>
      </c>
      <c r="P145" s="49">
        <v>0.31</v>
      </c>
      <c r="Q145" s="31">
        <v>0</v>
      </c>
      <c r="R145" s="31">
        <v>0</v>
      </c>
      <c r="S145" s="31">
        <v>0</v>
      </c>
      <c r="T145" s="31">
        <v>0</v>
      </c>
      <c r="U145" s="31">
        <v>0</v>
      </c>
      <c r="V145" s="31"/>
      <c r="W145" s="31"/>
      <c r="X145" s="31"/>
      <c r="Y145" s="31"/>
      <c r="Z145" s="31">
        <v>233</v>
      </c>
      <c r="AA145" s="30" t="s">
        <v>1</v>
      </c>
      <c r="AB145" s="30" t="s">
        <v>41</v>
      </c>
      <c r="AC145" s="30" t="s">
        <v>146</v>
      </c>
      <c r="AD145" s="30">
        <v>81</v>
      </c>
      <c r="AE145" s="30" t="s">
        <v>1058</v>
      </c>
      <c r="AF145" s="30" t="s">
        <v>1059</v>
      </c>
      <c r="AG145" s="30" t="s">
        <v>486</v>
      </c>
      <c r="AH145" s="30" t="s">
        <v>1060</v>
      </c>
      <c r="AI145" s="30" t="s">
        <v>1061</v>
      </c>
      <c r="AJ145" s="30" t="s">
        <v>1649</v>
      </c>
      <c r="AK145" s="30" t="s">
        <v>486</v>
      </c>
      <c r="AL145" s="30" t="s">
        <v>486</v>
      </c>
    </row>
    <row r="146" spans="1:38" s="38" customFormat="1" ht="109.5" customHeight="1" x14ac:dyDescent="0.2">
      <c r="A146" s="10">
        <f t="shared" si="3"/>
        <v>130</v>
      </c>
      <c r="B146" s="33" t="s">
        <v>1067</v>
      </c>
      <c r="C146" s="30">
        <v>6652001174</v>
      </c>
      <c r="D146" s="30">
        <v>1026602177535</v>
      </c>
      <c r="E146" s="30" t="s">
        <v>1028</v>
      </c>
      <c r="F146" s="20" t="s">
        <v>1063</v>
      </c>
      <c r="G146" s="30">
        <v>1</v>
      </c>
      <c r="H146" s="30" t="s">
        <v>176</v>
      </c>
      <c r="I146" s="30">
        <v>1</v>
      </c>
      <c r="J146" s="30" t="s">
        <v>177</v>
      </c>
      <c r="K146" s="30">
        <v>1</v>
      </c>
      <c r="L146" s="30" t="s">
        <v>145</v>
      </c>
      <c r="M146" s="30">
        <v>1</v>
      </c>
      <c r="N146" s="49">
        <v>1.1000000000000001</v>
      </c>
      <c r="O146" s="49">
        <v>0.7</v>
      </c>
      <c r="P146" s="49">
        <v>0.16</v>
      </c>
      <c r="Q146" s="31">
        <v>0</v>
      </c>
      <c r="R146" s="31">
        <v>0</v>
      </c>
      <c r="S146" s="31">
        <v>0</v>
      </c>
      <c r="T146" s="31">
        <v>0</v>
      </c>
      <c r="U146" s="31">
        <v>0</v>
      </c>
      <c r="V146" s="31"/>
      <c r="W146" s="31"/>
      <c r="X146" s="31"/>
      <c r="Y146" s="31"/>
      <c r="Z146" s="31">
        <v>233</v>
      </c>
      <c r="AA146" s="30" t="s">
        <v>1</v>
      </c>
      <c r="AB146" s="30" t="s">
        <v>41</v>
      </c>
      <c r="AC146" s="30" t="s">
        <v>1064</v>
      </c>
      <c r="AD146" s="30">
        <v>13</v>
      </c>
      <c r="AE146" s="30" t="s">
        <v>1065</v>
      </c>
      <c r="AF146" s="30" t="s">
        <v>1066</v>
      </c>
      <c r="AG146" s="30" t="s">
        <v>486</v>
      </c>
      <c r="AH146" s="30">
        <v>6652001174</v>
      </c>
      <c r="AI146" s="30" t="s">
        <v>1033</v>
      </c>
      <c r="AJ146" s="30" t="s">
        <v>1645</v>
      </c>
      <c r="AK146" s="30" t="s">
        <v>486</v>
      </c>
      <c r="AL146" s="30" t="s">
        <v>486</v>
      </c>
    </row>
    <row r="147" spans="1:38" s="38" customFormat="1" ht="109.5" customHeight="1" x14ac:dyDescent="0.2">
      <c r="A147" s="10">
        <f t="shared" si="3"/>
        <v>131</v>
      </c>
      <c r="B147" s="33" t="s">
        <v>1073</v>
      </c>
      <c r="C147" s="30">
        <v>6652022897</v>
      </c>
      <c r="D147" s="30">
        <v>1076652000435</v>
      </c>
      <c r="E147" s="30" t="s">
        <v>1068</v>
      </c>
      <c r="F147" s="20" t="s">
        <v>1069</v>
      </c>
      <c r="G147" s="30">
        <v>1</v>
      </c>
      <c r="H147" s="30" t="s">
        <v>176</v>
      </c>
      <c r="I147" s="30">
        <v>1</v>
      </c>
      <c r="J147" s="30" t="s">
        <v>177</v>
      </c>
      <c r="K147" s="30">
        <v>1</v>
      </c>
      <c r="L147" s="30" t="s">
        <v>145</v>
      </c>
      <c r="M147" s="30">
        <v>1</v>
      </c>
      <c r="N147" s="49">
        <v>0.66</v>
      </c>
      <c r="O147" s="49">
        <v>1</v>
      </c>
      <c r="P147" s="49">
        <v>0.6</v>
      </c>
      <c r="Q147" s="31">
        <v>0</v>
      </c>
      <c r="R147" s="31">
        <v>0</v>
      </c>
      <c r="S147" s="31">
        <v>0</v>
      </c>
      <c r="T147" s="31">
        <v>0</v>
      </c>
      <c r="U147" s="31">
        <v>0</v>
      </c>
      <c r="V147" s="31"/>
      <c r="W147" s="31"/>
      <c r="X147" s="31"/>
      <c r="Y147" s="31"/>
      <c r="Z147" s="31">
        <v>233</v>
      </c>
      <c r="AA147" s="30" t="s">
        <v>1</v>
      </c>
      <c r="AB147" s="30" t="s">
        <v>41</v>
      </c>
      <c r="AC147" s="30" t="s">
        <v>294</v>
      </c>
      <c r="AD147" s="30" t="s">
        <v>486</v>
      </c>
      <c r="AE147" s="30" t="s">
        <v>1070</v>
      </c>
      <c r="AF147" s="30" t="s">
        <v>1071</v>
      </c>
      <c r="AG147" s="30" t="s">
        <v>1020</v>
      </c>
      <c r="AH147" s="30">
        <v>6652022897</v>
      </c>
      <c r="AI147" s="30" t="s">
        <v>1072</v>
      </c>
      <c r="AJ147" s="30" t="s">
        <v>294</v>
      </c>
      <c r="AK147" s="30" t="s">
        <v>486</v>
      </c>
      <c r="AL147" s="30" t="s">
        <v>486</v>
      </c>
    </row>
    <row r="148" spans="1:38" s="38" customFormat="1" ht="109.5" customHeight="1" x14ac:dyDescent="0.2">
      <c r="A148" s="10">
        <f t="shared" si="3"/>
        <v>132</v>
      </c>
      <c r="B148" s="33" t="s">
        <v>1080</v>
      </c>
      <c r="C148" s="30" t="s">
        <v>486</v>
      </c>
      <c r="D148" s="30" t="s">
        <v>486</v>
      </c>
      <c r="E148" s="30" t="s">
        <v>1074</v>
      </c>
      <c r="F148" s="20" t="s">
        <v>1075</v>
      </c>
      <c r="G148" s="30">
        <v>1</v>
      </c>
      <c r="H148" s="30" t="s">
        <v>176</v>
      </c>
      <c r="I148" s="30">
        <v>1</v>
      </c>
      <c r="J148" s="30" t="s">
        <v>177</v>
      </c>
      <c r="K148" s="30">
        <v>1</v>
      </c>
      <c r="L148" s="30" t="s">
        <v>145</v>
      </c>
      <c r="M148" s="30">
        <v>2</v>
      </c>
      <c r="N148" s="49">
        <v>1.1000000000000001</v>
      </c>
      <c r="O148" s="49">
        <v>0.14000000000000001</v>
      </c>
      <c r="P148" s="49">
        <v>0.14000000000000001</v>
      </c>
      <c r="Q148" s="31">
        <v>0</v>
      </c>
      <c r="R148" s="31">
        <v>0</v>
      </c>
      <c r="S148" s="31">
        <v>0</v>
      </c>
      <c r="T148" s="31">
        <v>0</v>
      </c>
      <c r="U148" s="31">
        <v>0</v>
      </c>
      <c r="V148" s="31"/>
      <c r="W148" s="31"/>
      <c r="X148" s="31"/>
      <c r="Y148" s="31"/>
      <c r="Z148" s="31">
        <v>233</v>
      </c>
      <c r="AA148" s="30" t="s">
        <v>1</v>
      </c>
      <c r="AB148" s="30" t="s">
        <v>41</v>
      </c>
      <c r="AC148" s="30" t="s">
        <v>294</v>
      </c>
      <c r="AD148" s="30" t="s">
        <v>1076</v>
      </c>
      <c r="AE148" s="30" t="s">
        <v>1077</v>
      </c>
      <c r="AF148" s="30" t="s">
        <v>1078</v>
      </c>
      <c r="AG148" s="30" t="s">
        <v>486</v>
      </c>
      <c r="AH148" s="30">
        <v>6673093338</v>
      </c>
      <c r="AI148" s="30" t="s">
        <v>1079</v>
      </c>
      <c r="AJ148" s="30" t="s">
        <v>1644</v>
      </c>
      <c r="AK148" s="30" t="s">
        <v>486</v>
      </c>
      <c r="AL148" s="30" t="s">
        <v>486</v>
      </c>
    </row>
    <row r="149" spans="1:38" s="38" customFormat="1" ht="109.5" customHeight="1" x14ac:dyDescent="0.2">
      <c r="A149" s="10">
        <f t="shared" si="3"/>
        <v>133</v>
      </c>
      <c r="B149" s="33" t="s">
        <v>1696</v>
      </c>
      <c r="C149" s="30">
        <v>6652017008</v>
      </c>
      <c r="D149" s="30">
        <v>1046602420127</v>
      </c>
      <c r="E149" s="30" t="s">
        <v>1081</v>
      </c>
      <c r="F149" s="20" t="s">
        <v>1082</v>
      </c>
      <c r="G149" s="30">
        <v>1</v>
      </c>
      <c r="H149" s="30" t="s">
        <v>176</v>
      </c>
      <c r="I149" s="30">
        <v>1</v>
      </c>
      <c r="J149" s="30" t="s">
        <v>177</v>
      </c>
      <c r="K149" s="30">
        <v>1</v>
      </c>
      <c r="L149" s="30" t="s">
        <v>145</v>
      </c>
      <c r="M149" s="30">
        <v>1</v>
      </c>
      <c r="N149" s="49">
        <v>1.1000000000000001</v>
      </c>
      <c r="O149" s="49">
        <v>0.7</v>
      </c>
      <c r="P149" s="49">
        <v>0.12</v>
      </c>
      <c r="Q149" s="31">
        <v>0</v>
      </c>
      <c r="R149" s="31">
        <v>0</v>
      </c>
      <c r="S149" s="31">
        <v>0</v>
      </c>
      <c r="T149" s="31">
        <v>0</v>
      </c>
      <c r="U149" s="31">
        <v>0</v>
      </c>
      <c r="V149" s="31"/>
      <c r="W149" s="31"/>
      <c r="X149" s="31"/>
      <c r="Y149" s="31"/>
      <c r="Z149" s="31">
        <v>233</v>
      </c>
      <c r="AA149" s="30" t="s">
        <v>1</v>
      </c>
      <c r="AB149" s="30" t="s">
        <v>41</v>
      </c>
      <c r="AC149" s="30" t="s">
        <v>294</v>
      </c>
      <c r="AD149" s="30">
        <v>25</v>
      </c>
      <c r="AE149" s="30" t="s">
        <v>1083</v>
      </c>
      <c r="AF149" s="30" t="s">
        <v>1084</v>
      </c>
      <c r="AG149" s="30" t="s">
        <v>1020</v>
      </c>
      <c r="AH149" s="30">
        <v>6652017008</v>
      </c>
      <c r="AI149" s="30" t="s">
        <v>1081</v>
      </c>
      <c r="AJ149" s="30" t="s">
        <v>1643</v>
      </c>
      <c r="AK149" s="30" t="s">
        <v>486</v>
      </c>
      <c r="AL149" s="30" t="s">
        <v>486</v>
      </c>
    </row>
    <row r="150" spans="1:38" s="38" customFormat="1" ht="109.5" customHeight="1" x14ac:dyDescent="0.2">
      <c r="A150" s="10">
        <f t="shared" si="3"/>
        <v>134</v>
      </c>
      <c r="B150" s="33" t="s">
        <v>1091</v>
      </c>
      <c r="C150" s="30" t="s">
        <v>486</v>
      </c>
      <c r="D150" s="30" t="s">
        <v>486</v>
      </c>
      <c r="E150" s="30" t="s">
        <v>1085</v>
      </c>
      <c r="F150" s="20" t="s">
        <v>1086</v>
      </c>
      <c r="G150" s="30">
        <v>1</v>
      </c>
      <c r="H150" s="30" t="s">
        <v>176</v>
      </c>
      <c r="I150" s="30">
        <v>1</v>
      </c>
      <c r="J150" s="30" t="s">
        <v>177</v>
      </c>
      <c r="K150" s="30">
        <v>1</v>
      </c>
      <c r="L150" s="30" t="s">
        <v>145</v>
      </c>
      <c r="M150" s="30">
        <v>1</v>
      </c>
      <c r="N150" s="49">
        <v>1.1000000000000001</v>
      </c>
      <c r="O150" s="49">
        <v>0.7</v>
      </c>
      <c r="P150" s="49">
        <v>0.1</v>
      </c>
      <c r="Q150" s="31">
        <v>0</v>
      </c>
      <c r="R150" s="31">
        <v>0</v>
      </c>
      <c r="S150" s="31">
        <v>0</v>
      </c>
      <c r="T150" s="31">
        <v>0</v>
      </c>
      <c r="U150" s="31">
        <v>0</v>
      </c>
      <c r="V150" s="31"/>
      <c r="W150" s="31"/>
      <c r="X150" s="31"/>
      <c r="Y150" s="31"/>
      <c r="Z150" s="31">
        <v>233</v>
      </c>
      <c r="AA150" s="30" t="s">
        <v>1</v>
      </c>
      <c r="AB150" s="30" t="s">
        <v>41</v>
      </c>
      <c r="AC150" s="30" t="s">
        <v>294</v>
      </c>
      <c r="AD150" s="30" t="s">
        <v>1087</v>
      </c>
      <c r="AE150" s="30" t="s">
        <v>1088</v>
      </c>
      <c r="AF150" s="30" t="s">
        <v>1089</v>
      </c>
      <c r="AG150" s="30" t="s">
        <v>1020</v>
      </c>
      <c r="AH150" s="30">
        <v>6674345362</v>
      </c>
      <c r="AI150" s="30" t="s">
        <v>1090</v>
      </c>
      <c r="AJ150" s="30" t="s">
        <v>1642</v>
      </c>
      <c r="AK150" s="30" t="s">
        <v>486</v>
      </c>
      <c r="AL150" s="30" t="s">
        <v>486</v>
      </c>
    </row>
    <row r="151" spans="1:38" s="38" customFormat="1" ht="109.5" customHeight="1" x14ac:dyDescent="0.2">
      <c r="A151" s="10">
        <f t="shared" si="3"/>
        <v>135</v>
      </c>
      <c r="B151" s="33" t="s">
        <v>1097</v>
      </c>
      <c r="C151" s="30" t="s">
        <v>486</v>
      </c>
      <c r="D151" s="30" t="s">
        <v>486</v>
      </c>
      <c r="E151" s="30" t="s">
        <v>1092</v>
      </c>
      <c r="F151" s="20" t="s">
        <v>1093</v>
      </c>
      <c r="G151" s="30">
        <v>1</v>
      </c>
      <c r="H151" s="30" t="s">
        <v>176</v>
      </c>
      <c r="I151" s="30">
        <v>1</v>
      </c>
      <c r="J151" s="30" t="s">
        <v>177</v>
      </c>
      <c r="K151" s="30">
        <v>1</v>
      </c>
      <c r="L151" s="30" t="s">
        <v>145</v>
      </c>
      <c r="M151" s="30">
        <v>1</v>
      </c>
      <c r="N151" s="49">
        <v>1.1000000000000001</v>
      </c>
      <c r="O151" s="49">
        <v>0.7</v>
      </c>
      <c r="P151" s="49">
        <v>0.1</v>
      </c>
      <c r="Q151" s="31">
        <v>0</v>
      </c>
      <c r="R151" s="31">
        <v>0</v>
      </c>
      <c r="S151" s="31">
        <v>0</v>
      </c>
      <c r="T151" s="31">
        <v>0</v>
      </c>
      <c r="U151" s="31">
        <v>0</v>
      </c>
      <c r="V151" s="31"/>
      <c r="W151" s="31"/>
      <c r="X151" s="31"/>
      <c r="Y151" s="31"/>
      <c r="Z151" s="31">
        <v>233</v>
      </c>
      <c r="AA151" s="30" t="s">
        <v>1</v>
      </c>
      <c r="AB151" s="30" t="s">
        <v>41</v>
      </c>
      <c r="AC151" s="30" t="s">
        <v>294</v>
      </c>
      <c r="AD151" s="30">
        <v>3</v>
      </c>
      <c r="AE151" s="30" t="s">
        <v>1094</v>
      </c>
      <c r="AF151" s="30" t="s">
        <v>1095</v>
      </c>
      <c r="AG151" s="30" t="s">
        <v>1020</v>
      </c>
      <c r="AH151" s="30">
        <v>6672288790</v>
      </c>
      <c r="AI151" s="30" t="s">
        <v>1096</v>
      </c>
      <c r="AJ151" s="30" t="s">
        <v>1641</v>
      </c>
      <c r="AK151" s="30" t="s">
        <v>486</v>
      </c>
      <c r="AL151" s="30" t="s">
        <v>486</v>
      </c>
    </row>
    <row r="152" spans="1:38" s="38" customFormat="1" ht="109.5" customHeight="1" x14ac:dyDescent="0.2">
      <c r="A152" s="10">
        <f t="shared" si="3"/>
        <v>136</v>
      </c>
      <c r="B152" s="33" t="s">
        <v>1105</v>
      </c>
      <c r="C152" s="30" t="s">
        <v>486</v>
      </c>
      <c r="D152" s="30" t="s">
        <v>486</v>
      </c>
      <c r="E152" s="30" t="s">
        <v>1098</v>
      </c>
      <c r="F152" s="20" t="s">
        <v>1099</v>
      </c>
      <c r="G152" s="30">
        <v>1</v>
      </c>
      <c r="H152" s="30" t="s">
        <v>176</v>
      </c>
      <c r="I152" s="30">
        <v>1</v>
      </c>
      <c r="J152" s="30" t="s">
        <v>177</v>
      </c>
      <c r="K152" s="30">
        <v>1</v>
      </c>
      <c r="L152" s="30" t="s">
        <v>145</v>
      </c>
      <c r="M152" s="30">
        <v>4</v>
      </c>
      <c r="N152" s="49">
        <v>4.4000000000000004</v>
      </c>
      <c r="O152" s="49">
        <v>1</v>
      </c>
      <c r="P152" s="49">
        <v>2</v>
      </c>
      <c r="Q152" s="31">
        <v>0</v>
      </c>
      <c r="R152" s="31">
        <v>0</v>
      </c>
      <c r="S152" s="31">
        <v>0</v>
      </c>
      <c r="T152" s="31">
        <v>0</v>
      </c>
      <c r="U152" s="31">
        <v>0</v>
      </c>
      <c r="V152" s="31">
        <v>1</v>
      </c>
      <c r="W152" s="31">
        <v>1.1000000000000001</v>
      </c>
      <c r="X152" s="31">
        <v>1</v>
      </c>
      <c r="Y152" s="31">
        <v>1</v>
      </c>
      <c r="Z152" s="31">
        <v>233</v>
      </c>
      <c r="AA152" s="30" t="s">
        <v>1</v>
      </c>
      <c r="AB152" s="30" t="s">
        <v>41</v>
      </c>
      <c r="AC152" s="30" t="s">
        <v>294</v>
      </c>
      <c r="AD152" s="30" t="s">
        <v>1100</v>
      </c>
      <c r="AE152" s="30" t="s">
        <v>1101</v>
      </c>
      <c r="AF152" s="30" t="s">
        <v>1102</v>
      </c>
      <c r="AG152" s="30" t="s">
        <v>486</v>
      </c>
      <c r="AH152" s="30" t="s">
        <v>1103</v>
      </c>
      <c r="AI152" s="30" t="s">
        <v>1732</v>
      </c>
      <c r="AJ152" s="30" t="s">
        <v>1640</v>
      </c>
      <c r="AK152" s="30" t="s">
        <v>963</v>
      </c>
      <c r="AL152" s="30" t="s">
        <v>1104</v>
      </c>
    </row>
    <row r="153" spans="1:38" s="38" customFormat="1" ht="109.5" customHeight="1" x14ac:dyDescent="0.2">
      <c r="A153" s="10">
        <f t="shared" si="3"/>
        <v>137</v>
      </c>
      <c r="B153" s="33" t="s">
        <v>1112</v>
      </c>
      <c r="C153" s="30" t="s">
        <v>486</v>
      </c>
      <c r="D153" s="30" t="s">
        <v>486</v>
      </c>
      <c r="E153" s="30" t="s">
        <v>1106</v>
      </c>
      <c r="F153" s="20" t="s">
        <v>1107</v>
      </c>
      <c r="G153" s="30">
        <v>1</v>
      </c>
      <c r="H153" s="30" t="s">
        <v>176</v>
      </c>
      <c r="I153" s="30">
        <v>1</v>
      </c>
      <c r="J153" s="30" t="s">
        <v>177</v>
      </c>
      <c r="K153" s="30">
        <v>1</v>
      </c>
      <c r="L153" s="30" t="s">
        <v>145</v>
      </c>
      <c r="M153" s="30">
        <v>1</v>
      </c>
      <c r="N153" s="49">
        <v>1.1000000000000001</v>
      </c>
      <c r="O153" s="49">
        <v>0.7</v>
      </c>
      <c r="P153" s="49">
        <v>0.1</v>
      </c>
      <c r="Q153" s="31">
        <v>0</v>
      </c>
      <c r="R153" s="31">
        <v>0</v>
      </c>
      <c r="S153" s="31">
        <v>0</v>
      </c>
      <c r="T153" s="31">
        <v>0</v>
      </c>
      <c r="U153" s="31">
        <v>0</v>
      </c>
      <c r="V153" s="31"/>
      <c r="W153" s="31"/>
      <c r="X153" s="31"/>
      <c r="Y153" s="31"/>
      <c r="Z153" s="31">
        <v>233</v>
      </c>
      <c r="AA153" s="30" t="s">
        <v>1</v>
      </c>
      <c r="AB153" s="30" t="s">
        <v>41</v>
      </c>
      <c r="AC153" s="30" t="s">
        <v>294</v>
      </c>
      <c r="AD153" s="30" t="s">
        <v>1108</v>
      </c>
      <c r="AE153" s="30" t="s">
        <v>1109</v>
      </c>
      <c r="AF153" s="30" t="s">
        <v>1110</v>
      </c>
      <c r="AG153" s="30" t="s">
        <v>486</v>
      </c>
      <c r="AH153" s="30">
        <v>6674371570</v>
      </c>
      <c r="AI153" s="30" t="s">
        <v>1111</v>
      </c>
      <c r="AJ153" s="30" t="s">
        <v>1639</v>
      </c>
      <c r="AK153" s="30" t="s">
        <v>486</v>
      </c>
      <c r="AL153" s="30" t="s">
        <v>486</v>
      </c>
    </row>
    <row r="154" spans="1:38" s="38" customFormat="1" ht="109.5" customHeight="1" x14ac:dyDescent="0.2">
      <c r="A154" s="10">
        <f t="shared" si="3"/>
        <v>138</v>
      </c>
      <c r="B154" s="33" t="s">
        <v>1119</v>
      </c>
      <c r="C154" s="30" t="s">
        <v>486</v>
      </c>
      <c r="D154" s="30" t="s">
        <v>486</v>
      </c>
      <c r="E154" s="30" t="s">
        <v>1113</v>
      </c>
      <c r="F154" s="20" t="s">
        <v>1114</v>
      </c>
      <c r="G154" s="30">
        <v>1</v>
      </c>
      <c r="H154" s="30" t="s">
        <v>176</v>
      </c>
      <c r="I154" s="30">
        <v>1</v>
      </c>
      <c r="J154" s="30" t="s">
        <v>177</v>
      </c>
      <c r="K154" s="30">
        <v>1</v>
      </c>
      <c r="L154" s="30" t="s">
        <v>145</v>
      </c>
      <c r="M154" s="30">
        <v>1</v>
      </c>
      <c r="N154" s="49">
        <v>1.1000000000000001</v>
      </c>
      <c r="O154" s="49">
        <v>0.3</v>
      </c>
      <c r="P154" s="49">
        <v>0.1</v>
      </c>
      <c r="Q154" s="31">
        <v>0</v>
      </c>
      <c r="R154" s="31">
        <v>0</v>
      </c>
      <c r="S154" s="31">
        <v>0</v>
      </c>
      <c r="T154" s="31">
        <v>0</v>
      </c>
      <c r="U154" s="31">
        <v>0</v>
      </c>
      <c r="V154" s="31"/>
      <c r="W154" s="31"/>
      <c r="X154" s="31"/>
      <c r="Y154" s="31"/>
      <c r="Z154" s="31">
        <v>233</v>
      </c>
      <c r="AA154" s="30" t="s">
        <v>1</v>
      </c>
      <c r="AB154" s="30" t="s">
        <v>41</v>
      </c>
      <c r="AC154" s="30" t="s">
        <v>294</v>
      </c>
      <c r="AD154" s="30" t="s">
        <v>1115</v>
      </c>
      <c r="AE154" s="30" t="s">
        <v>1116</v>
      </c>
      <c r="AF154" s="30" t="s">
        <v>1117</v>
      </c>
      <c r="AG154" s="30" t="s">
        <v>486</v>
      </c>
      <c r="AH154" s="30">
        <v>6679073909</v>
      </c>
      <c r="AI154" s="30" t="s">
        <v>1118</v>
      </c>
      <c r="AJ154" s="30" t="s">
        <v>1638</v>
      </c>
      <c r="AK154" s="30" t="s">
        <v>486</v>
      </c>
      <c r="AL154" s="30" t="s">
        <v>486</v>
      </c>
    </row>
    <row r="155" spans="1:38" s="38" customFormat="1" ht="109.5" customHeight="1" x14ac:dyDescent="0.2">
      <c r="A155" s="10">
        <f t="shared" si="3"/>
        <v>139</v>
      </c>
      <c r="B155" s="33" t="s">
        <v>1124</v>
      </c>
      <c r="C155" s="30" t="s">
        <v>486</v>
      </c>
      <c r="D155" s="30" t="s">
        <v>486</v>
      </c>
      <c r="E155" s="30" t="s">
        <v>1123</v>
      </c>
      <c r="F155" s="20" t="s">
        <v>1120</v>
      </c>
      <c r="G155" s="30">
        <v>1</v>
      </c>
      <c r="H155" s="30" t="s">
        <v>176</v>
      </c>
      <c r="I155" s="30">
        <v>1</v>
      </c>
      <c r="J155" s="30" t="s">
        <v>177</v>
      </c>
      <c r="K155" s="30">
        <v>1</v>
      </c>
      <c r="L155" s="30" t="s">
        <v>145</v>
      </c>
      <c r="M155" s="30">
        <v>2</v>
      </c>
      <c r="N155" s="49">
        <v>1.1000000000000001</v>
      </c>
      <c r="O155" s="49">
        <v>0.3</v>
      </c>
      <c r="P155" s="49">
        <v>0.3</v>
      </c>
      <c r="Q155" s="31">
        <v>0</v>
      </c>
      <c r="R155" s="31">
        <v>0</v>
      </c>
      <c r="S155" s="31">
        <v>0</v>
      </c>
      <c r="T155" s="31">
        <v>0</v>
      </c>
      <c r="U155" s="31">
        <v>0</v>
      </c>
      <c r="V155" s="31"/>
      <c r="W155" s="31"/>
      <c r="X155" s="31"/>
      <c r="Y155" s="31"/>
      <c r="Z155" s="31">
        <v>233</v>
      </c>
      <c r="AA155" s="30" t="s">
        <v>1</v>
      </c>
      <c r="AB155" s="30" t="s">
        <v>41</v>
      </c>
      <c r="AC155" s="30" t="s">
        <v>294</v>
      </c>
      <c r="AD155" s="30">
        <v>5</v>
      </c>
      <c r="AE155" s="30" t="s">
        <v>1121</v>
      </c>
      <c r="AF155" s="30" t="s">
        <v>1122</v>
      </c>
      <c r="AG155" s="30" t="s">
        <v>1797</v>
      </c>
      <c r="AH155" s="30">
        <v>6685084218</v>
      </c>
      <c r="AI155" s="30" t="s">
        <v>1123</v>
      </c>
      <c r="AJ155" s="30" t="s">
        <v>1637</v>
      </c>
      <c r="AK155" s="30" t="s">
        <v>486</v>
      </c>
      <c r="AL155" s="30" t="s">
        <v>486</v>
      </c>
    </row>
    <row r="156" spans="1:38" s="38" customFormat="1" ht="109.5" customHeight="1" x14ac:dyDescent="0.2">
      <c r="A156" s="10">
        <f t="shared" si="3"/>
        <v>140</v>
      </c>
      <c r="B156" s="33" t="s">
        <v>1129</v>
      </c>
      <c r="C156" s="30" t="s">
        <v>486</v>
      </c>
      <c r="D156" s="30" t="s">
        <v>486</v>
      </c>
      <c r="E156" s="30" t="s">
        <v>1125</v>
      </c>
      <c r="F156" s="20" t="s">
        <v>1120</v>
      </c>
      <c r="G156" s="30">
        <v>1</v>
      </c>
      <c r="H156" s="30" t="s">
        <v>176</v>
      </c>
      <c r="I156" s="30">
        <v>1</v>
      </c>
      <c r="J156" s="30" t="s">
        <v>177</v>
      </c>
      <c r="K156" s="30">
        <v>1</v>
      </c>
      <c r="L156" s="30" t="s">
        <v>145</v>
      </c>
      <c r="M156" s="30">
        <v>1</v>
      </c>
      <c r="N156" s="49">
        <v>1.1000000000000001</v>
      </c>
      <c r="O156" s="49">
        <v>0.3</v>
      </c>
      <c r="P156" s="49">
        <v>0.1</v>
      </c>
      <c r="Q156" s="31">
        <v>0</v>
      </c>
      <c r="R156" s="31">
        <v>0</v>
      </c>
      <c r="S156" s="31">
        <v>0</v>
      </c>
      <c r="T156" s="31">
        <v>0</v>
      </c>
      <c r="U156" s="31">
        <v>0</v>
      </c>
      <c r="V156" s="31"/>
      <c r="W156" s="31"/>
      <c r="X156" s="31"/>
      <c r="Y156" s="31"/>
      <c r="Z156" s="31">
        <v>233</v>
      </c>
      <c r="AA156" s="30" t="s">
        <v>1</v>
      </c>
      <c r="AB156" s="30" t="s">
        <v>41</v>
      </c>
      <c r="AC156" s="30" t="s">
        <v>294</v>
      </c>
      <c r="AD156" s="30">
        <v>5</v>
      </c>
      <c r="AE156" s="30" t="s">
        <v>1126</v>
      </c>
      <c r="AF156" s="30" t="s">
        <v>1127</v>
      </c>
      <c r="AG156" s="30" t="s">
        <v>486</v>
      </c>
      <c r="AH156" s="30">
        <v>6685137332</v>
      </c>
      <c r="AI156" s="30" t="s">
        <v>1128</v>
      </c>
      <c r="AJ156" s="30" t="s">
        <v>1636</v>
      </c>
      <c r="AK156" s="30" t="s">
        <v>486</v>
      </c>
      <c r="AL156" s="30" t="s">
        <v>486</v>
      </c>
    </row>
    <row r="157" spans="1:38" s="38" customFormat="1" ht="109.5" customHeight="1" x14ac:dyDescent="0.2">
      <c r="A157" s="10">
        <f t="shared" si="3"/>
        <v>141</v>
      </c>
      <c r="B157" s="33" t="s">
        <v>1136</v>
      </c>
      <c r="C157" s="30" t="s">
        <v>486</v>
      </c>
      <c r="D157" s="30" t="s">
        <v>486</v>
      </c>
      <c r="E157" s="30" t="s">
        <v>1130</v>
      </c>
      <c r="F157" s="20" t="s">
        <v>1131</v>
      </c>
      <c r="G157" s="30">
        <v>1</v>
      </c>
      <c r="H157" s="30" t="s">
        <v>176</v>
      </c>
      <c r="I157" s="30">
        <v>1</v>
      </c>
      <c r="J157" s="30" t="s">
        <v>177</v>
      </c>
      <c r="K157" s="30">
        <v>1</v>
      </c>
      <c r="L157" s="30" t="s">
        <v>145</v>
      </c>
      <c r="M157" s="30">
        <v>2</v>
      </c>
      <c r="N157" s="49">
        <v>1.1000000000000001</v>
      </c>
      <c r="O157" s="49">
        <v>0.3</v>
      </c>
      <c r="P157" s="49">
        <v>0.3</v>
      </c>
      <c r="Q157" s="31">
        <v>0</v>
      </c>
      <c r="R157" s="31">
        <v>0</v>
      </c>
      <c r="S157" s="31">
        <v>0</v>
      </c>
      <c r="T157" s="31">
        <v>0</v>
      </c>
      <c r="U157" s="31">
        <v>0</v>
      </c>
      <c r="V157" s="31"/>
      <c r="W157" s="31"/>
      <c r="X157" s="31"/>
      <c r="Y157" s="31"/>
      <c r="Z157" s="31">
        <v>233</v>
      </c>
      <c r="AA157" s="30" t="s">
        <v>1</v>
      </c>
      <c r="AB157" s="30" t="s">
        <v>41</v>
      </c>
      <c r="AC157" s="30" t="s">
        <v>294</v>
      </c>
      <c r="AD157" s="30" t="s">
        <v>1132</v>
      </c>
      <c r="AE157" s="30" t="s">
        <v>1133</v>
      </c>
      <c r="AF157" s="30" t="s">
        <v>1134</v>
      </c>
      <c r="AG157" s="30" t="s">
        <v>486</v>
      </c>
      <c r="AH157" s="30">
        <v>6658505450</v>
      </c>
      <c r="AI157" s="30" t="s">
        <v>1135</v>
      </c>
      <c r="AJ157" s="30" t="s">
        <v>1635</v>
      </c>
      <c r="AK157" s="30" t="s">
        <v>486</v>
      </c>
      <c r="AL157" s="30" t="s">
        <v>486</v>
      </c>
    </row>
    <row r="158" spans="1:38" s="38" customFormat="1" ht="109.5" customHeight="1" x14ac:dyDescent="0.2">
      <c r="A158" s="10">
        <f t="shared" si="3"/>
        <v>142</v>
      </c>
      <c r="B158" s="33" t="s">
        <v>1144</v>
      </c>
      <c r="C158" s="30">
        <v>667306016527</v>
      </c>
      <c r="D158" s="30">
        <v>316965800019562</v>
      </c>
      <c r="E158" s="30" t="s">
        <v>1137</v>
      </c>
      <c r="F158" s="20" t="s">
        <v>1138</v>
      </c>
      <c r="G158" s="30">
        <v>1</v>
      </c>
      <c r="H158" s="30" t="s">
        <v>176</v>
      </c>
      <c r="I158" s="30">
        <v>1</v>
      </c>
      <c r="J158" s="30" t="s">
        <v>177</v>
      </c>
      <c r="K158" s="30">
        <v>1</v>
      </c>
      <c r="L158" s="30" t="s">
        <v>145</v>
      </c>
      <c r="M158" s="30">
        <v>3</v>
      </c>
      <c r="N158" s="49">
        <v>1.1000000000000001</v>
      </c>
      <c r="O158" s="49">
        <v>1</v>
      </c>
      <c r="P158" s="49">
        <v>3</v>
      </c>
      <c r="Q158" s="31">
        <v>0</v>
      </c>
      <c r="R158" s="31">
        <v>0</v>
      </c>
      <c r="S158" s="31">
        <v>0</v>
      </c>
      <c r="T158" s="31">
        <v>0</v>
      </c>
      <c r="U158" s="31">
        <v>0</v>
      </c>
      <c r="V158" s="31"/>
      <c r="W158" s="31"/>
      <c r="X158" s="31"/>
      <c r="Y158" s="31"/>
      <c r="Z158" s="31">
        <v>233</v>
      </c>
      <c r="AA158" s="30" t="s">
        <v>1</v>
      </c>
      <c r="AB158" s="30" t="s">
        <v>41</v>
      </c>
      <c r="AC158" s="30" t="s">
        <v>294</v>
      </c>
      <c r="AD158" s="30" t="s">
        <v>1139</v>
      </c>
      <c r="AE158" s="30" t="s">
        <v>1140</v>
      </c>
      <c r="AF158" s="30" t="s">
        <v>1141</v>
      </c>
      <c r="AG158" s="30" t="s">
        <v>486</v>
      </c>
      <c r="AH158" s="30" t="s">
        <v>1142</v>
      </c>
      <c r="AI158" s="30" t="s">
        <v>1143</v>
      </c>
      <c r="AJ158" s="30" t="s">
        <v>1634</v>
      </c>
      <c r="AK158" s="30" t="s">
        <v>486</v>
      </c>
      <c r="AL158" s="30" t="s">
        <v>486</v>
      </c>
    </row>
    <row r="159" spans="1:38" s="38" customFormat="1" ht="109.5" customHeight="1" x14ac:dyDescent="0.2">
      <c r="A159" s="10">
        <f t="shared" ref="A159:A221" si="4">A158+1</f>
        <v>143</v>
      </c>
      <c r="B159" s="33" t="s">
        <v>1150</v>
      </c>
      <c r="C159" s="30">
        <v>667407636848</v>
      </c>
      <c r="D159" s="30">
        <v>316965800058432</v>
      </c>
      <c r="E159" s="30" t="s">
        <v>1145</v>
      </c>
      <c r="F159" s="20" t="s">
        <v>1146</v>
      </c>
      <c r="G159" s="30">
        <v>1</v>
      </c>
      <c r="H159" s="30" t="s">
        <v>176</v>
      </c>
      <c r="I159" s="30">
        <v>1</v>
      </c>
      <c r="J159" s="30" t="s">
        <v>177</v>
      </c>
      <c r="K159" s="30">
        <v>1</v>
      </c>
      <c r="L159" s="30" t="s">
        <v>145</v>
      </c>
      <c r="M159" s="30">
        <v>1</v>
      </c>
      <c r="N159" s="49">
        <v>1.1000000000000001</v>
      </c>
      <c r="O159" s="49">
        <v>1</v>
      </c>
      <c r="P159" s="49">
        <v>1</v>
      </c>
      <c r="Q159" s="31">
        <v>0</v>
      </c>
      <c r="R159" s="31">
        <v>0</v>
      </c>
      <c r="S159" s="31">
        <v>0</v>
      </c>
      <c r="T159" s="31">
        <v>0</v>
      </c>
      <c r="U159" s="31">
        <v>0</v>
      </c>
      <c r="V159" s="31"/>
      <c r="W159" s="31"/>
      <c r="X159" s="31"/>
      <c r="Y159" s="31"/>
      <c r="Z159" s="31">
        <v>233</v>
      </c>
      <c r="AA159" s="30" t="s">
        <v>1</v>
      </c>
      <c r="AB159" s="30" t="s">
        <v>41</v>
      </c>
      <c r="AC159" s="30" t="s">
        <v>525</v>
      </c>
      <c r="AD159" s="30">
        <v>10</v>
      </c>
      <c r="AE159" s="30" t="s">
        <v>1147</v>
      </c>
      <c r="AF159" s="30" t="s">
        <v>1148</v>
      </c>
      <c r="AG159" s="30" t="s">
        <v>486</v>
      </c>
      <c r="AH159" s="30">
        <v>667407636848</v>
      </c>
      <c r="AI159" s="30" t="s">
        <v>1149</v>
      </c>
      <c r="AJ159" s="30" t="s">
        <v>1633</v>
      </c>
      <c r="AK159" s="30" t="s">
        <v>486</v>
      </c>
      <c r="AL159" s="30" t="s">
        <v>486</v>
      </c>
    </row>
    <row r="160" spans="1:38" s="38" customFormat="1" ht="109.5" customHeight="1" x14ac:dyDescent="0.2">
      <c r="A160" s="10">
        <f t="shared" si="4"/>
        <v>144</v>
      </c>
      <c r="B160" s="33" t="s">
        <v>1157</v>
      </c>
      <c r="C160" s="30">
        <v>6685101255</v>
      </c>
      <c r="D160" s="30">
        <v>1156658079544</v>
      </c>
      <c r="E160" s="30" t="s">
        <v>1151</v>
      </c>
      <c r="F160" s="20" t="s">
        <v>1152</v>
      </c>
      <c r="G160" s="30">
        <v>1</v>
      </c>
      <c r="H160" s="30" t="s">
        <v>176</v>
      </c>
      <c r="I160" s="30">
        <v>1</v>
      </c>
      <c r="J160" s="30" t="s">
        <v>177</v>
      </c>
      <c r="K160" s="30">
        <v>1</v>
      </c>
      <c r="L160" s="30" t="s">
        <v>145</v>
      </c>
      <c r="M160" s="30">
        <v>1</v>
      </c>
      <c r="N160" s="49">
        <v>1.1000000000000001</v>
      </c>
      <c r="O160" s="49">
        <v>0.3</v>
      </c>
      <c r="P160" s="49">
        <v>0.1</v>
      </c>
      <c r="Q160" s="31">
        <v>0</v>
      </c>
      <c r="R160" s="31">
        <v>0</v>
      </c>
      <c r="S160" s="31">
        <v>0</v>
      </c>
      <c r="T160" s="31">
        <v>0</v>
      </c>
      <c r="U160" s="31">
        <v>0</v>
      </c>
      <c r="V160" s="31"/>
      <c r="W160" s="31"/>
      <c r="X160" s="31"/>
      <c r="Y160" s="31"/>
      <c r="Z160" s="31">
        <v>233</v>
      </c>
      <c r="AA160" s="30" t="s">
        <v>1</v>
      </c>
      <c r="AB160" s="30" t="s">
        <v>41</v>
      </c>
      <c r="AC160" s="30" t="s">
        <v>525</v>
      </c>
      <c r="AD160" s="30" t="s">
        <v>1153</v>
      </c>
      <c r="AE160" s="30" t="s">
        <v>1154</v>
      </c>
      <c r="AF160" s="30" t="s">
        <v>1155</v>
      </c>
      <c r="AG160" s="30" t="s">
        <v>486</v>
      </c>
      <c r="AH160" s="30">
        <v>6685101255</v>
      </c>
      <c r="AI160" s="30" t="s">
        <v>1156</v>
      </c>
      <c r="AJ160" s="30" t="s">
        <v>1632</v>
      </c>
      <c r="AK160" s="30" t="s">
        <v>486</v>
      </c>
      <c r="AL160" s="30" t="s">
        <v>486</v>
      </c>
    </row>
    <row r="161" spans="1:38" s="38" customFormat="1" ht="109.5" customHeight="1" x14ac:dyDescent="0.2">
      <c r="A161" s="10">
        <f t="shared" si="4"/>
        <v>145</v>
      </c>
      <c r="B161" s="33" t="s">
        <v>1164</v>
      </c>
      <c r="C161" s="30" t="s">
        <v>486</v>
      </c>
      <c r="D161" s="30" t="s">
        <v>486</v>
      </c>
      <c r="E161" s="30" t="s">
        <v>1158</v>
      </c>
      <c r="F161" s="20" t="s">
        <v>1159</v>
      </c>
      <c r="G161" s="30">
        <v>1</v>
      </c>
      <c r="H161" s="30" t="s">
        <v>176</v>
      </c>
      <c r="I161" s="30">
        <v>1</v>
      </c>
      <c r="J161" s="30" t="s">
        <v>177</v>
      </c>
      <c r="K161" s="30">
        <v>1</v>
      </c>
      <c r="L161" s="30" t="s">
        <v>145</v>
      </c>
      <c r="M161" s="30">
        <v>1</v>
      </c>
      <c r="N161" s="49">
        <v>1.1000000000000001</v>
      </c>
      <c r="O161" s="49" t="s">
        <v>579</v>
      </c>
      <c r="P161" s="49">
        <v>0.1</v>
      </c>
      <c r="Q161" s="31">
        <v>0</v>
      </c>
      <c r="R161" s="31">
        <v>0</v>
      </c>
      <c r="S161" s="31">
        <v>0</v>
      </c>
      <c r="T161" s="31">
        <v>0</v>
      </c>
      <c r="U161" s="31">
        <v>0</v>
      </c>
      <c r="V161" s="31"/>
      <c r="W161" s="31"/>
      <c r="X161" s="31"/>
      <c r="Y161" s="31"/>
      <c r="Z161" s="31">
        <v>233</v>
      </c>
      <c r="AA161" s="30" t="s">
        <v>1</v>
      </c>
      <c r="AB161" s="30" t="s">
        <v>41</v>
      </c>
      <c r="AC161" s="30" t="s">
        <v>152</v>
      </c>
      <c r="AD161" s="30" t="s">
        <v>1160</v>
      </c>
      <c r="AE161" s="30" t="s">
        <v>1161</v>
      </c>
      <c r="AF161" s="30" t="s">
        <v>1162</v>
      </c>
      <c r="AG161" s="30" t="s">
        <v>486</v>
      </c>
      <c r="AH161" s="30">
        <v>666300692654</v>
      </c>
      <c r="AI161" s="30" t="s">
        <v>1163</v>
      </c>
      <c r="AJ161" s="30" t="s">
        <v>1631</v>
      </c>
      <c r="AK161" s="30" t="s">
        <v>486</v>
      </c>
      <c r="AL161" s="30" t="s">
        <v>486</v>
      </c>
    </row>
    <row r="162" spans="1:38" s="38" customFormat="1" ht="109.5" customHeight="1" x14ac:dyDescent="0.2">
      <c r="A162" s="10">
        <f t="shared" si="4"/>
        <v>146</v>
      </c>
      <c r="B162" s="33" t="s">
        <v>1171</v>
      </c>
      <c r="C162" s="30">
        <v>6652005059</v>
      </c>
      <c r="D162" s="30">
        <v>1036602420470</v>
      </c>
      <c r="E162" s="30" t="s">
        <v>1165</v>
      </c>
      <c r="F162" s="20" t="s">
        <v>1166</v>
      </c>
      <c r="G162" s="30">
        <v>1</v>
      </c>
      <c r="H162" s="30" t="s">
        <v>176</v>
      </c>
      <c r="I162" s="30">
        <v>1</v>
      </c>
      <c r="J162" s="30" t="s">
        <v>177</v>
      </c>
      <c r="K162" s="30">
        <v>1</v>
      </c>
      <c r="L162" s="30" t="s">
        <v>145</v>
      </c>
      <c r="M162" s="30">
        <v>2</v>
      </c>
      <c r="N162" s="49">
        <v>1.1000000000000001</v>
      </c>
      <c r="O162" s="49" t="s">
        <v>579</v>
      </c>
      <c r="P162" s="49">
        <v>0.3</v>
      </c>
      <c r="Q162" s="31">
        <v>0</v>
      </c>
      <c r="R162" s="31">
        <v>0</v>
      </c>
      <c r="S162" s="31">
        <v>0</v>
      </c>
      <c r="T162" s="31">
        <v>0</v>
      </c>
      <c r="U162" s="31">
        <v>0</v>
      </c>
      <c r="V162" s="31"/>
      <c r="W162" s="31"/>
      <c r="X162" s="31"/>
      <c r="Y162" s="31"/>
      <c r="Z162" s="31">
        <v>233</v>
      </c>
      <c r="AA162" s="30" t="s">
        <v>1</v>
      </c>
      <c r="AB162" s="30" t="s">
        <v>41</v>
      </c>
      <c r="AC162" s="30" t="s">
        <v>152</v>
      </c>
      <c r="AD162" s="30">
        <v>15</v>
      </c>
      <c r="AE162" s="30" t="s">
        <v>1167</v>
      </c>
      <c r="AF162" s="30" t="s">
        <v>1168</v>
      </c>
      <c r="AG162" s="30" t="s">
        <v>1169</v>
      </c>
      <c r="AH162" s="30">
        <v>6652005059</v>
      </c>
      <c r="AI162" s="30" t="s">
        <v>1170</v>
      </c>
      <c r="AJ162" s="30" t="s">
        <v>1629</v>
      </c>
      <c r="AK162" s="30" t="s">
        <v>486</v>
      </c>
      <c r="AL162" s="30" t="s">
        <v>486</v>
      </c>
    </row>
    <row r="163" spans="1:38" s="38" customFormat="1" ht="109.5" customHeight="1" x14ac:dyDescent="0.2">
      <c r="A163" s="10">
        <f t="shared" si="4"/>
        <v>147</v>
      </c>
      <c r="B163" s="33" t="s">
        <v>1177</v>
      </c>
      <c r="C163" s="30">
        <v>6672176609</v>
      </c>
      <c r="D163" s="30" t="s">
        <v>486</v>
      </c>
      <c r="E163" s="30" t="s">
        <v>1172</v>
      </c>
      <c r="F163" s="20" t="s">
        <v>1173</v>
      </c>
      <c r="G163" s="30">
        <v>1</v>
      </c>
      <c r="H163" s="30" t="s">
        <v>176</v>
      </c>
      <c r="I163" s="30">
        <v>1</v>
      </c>
      <c r="J163" s="30" t="s">
        <v>177</v>
      </c>
      <c r="K163" s="30">
        <v>1</v>
      </c>
      <c r="L163" s="30" t="s">
        <v>145</v>
      </c>
      <c r="M163" s="30">
        <v>1</v>
      </c>
      <c r="N163" s="49">
        <v>1.1000000000000001</v>
      </c>
      <c r="O163" s="49" t="s">
        <v>579</v>
      </c>
      <c r="P163" s="49">
        <v>0.1</v>
      </c>
      <c r="Q163" s="31">
        <v>0</v>
      </c>
      <c r="R163" s="31">
        <v>0</v>
      </c>
      <c r="S163" s="31">
        <v>0</v>
      </c>
      <c r="T163" s="31">
        <v>0</v>
      </c>
      <c r="U163" s="31">
        <v>0</v>
      </c>
      <c r="V163" s="31"/>
      <c r="W163" s="31"/>
      <c r="X163" s="31"/>
      <c r="Y163" s="31"/>
      <c r="Z163" s="31">
        <v>233</v>
      </c>
      <c r="AA163" s="30" t="s">
        <v>1</v>
      </c>
      <c r="AB163" s="30" t="s">
        <v>41</v>
      </c>
      <c r="AC163" s="30" t="s">
        <v>152</v>
      </c>
      <c r="AD163" s="30" t="s">
        <v>1174</v>
      </c>
      <c r="AE163" s="30" t="s">
        <v>1175</v>
      </c>
      <c r="AF163" s="30" t="s">
        <v>1176</v>
      </c>
      <c r="AG163" s="30" t="s">
        <v>1169</v>
      </c>
      <c r="AH163" s="30">
        <v>6672176609</v>
      </c>
      <c r="AI163" s="30" t="s">
        <v>1172</v>
      </c>
      <c r="AJ163" s="30" t="s">
        <v>1630</v>
      </c>
      <c r="AK163" s="30" t="s">
        <v>486</v>
      </c>
      <c r="AL163" s="30" t="s">
        <v>486</v>
      </c>
    </row>
    <row r="164" spans="1:38" s="38" customFormat="1" ht="109.5" customHeight="1" x14ac:dyDescent="0.2">
      <c r="A164" s="10">
        <f t="shared" si="4"/>
        <v>148</v>
      </c>
      <c r="B164" s="33" t="s">
        <v>1182</v>
      </c>
      <c r="C164" s="30">
        <v>6652002019</v>
      </c>
      <c r="D164" s="30">
        <v>1026600004672</v>
      </c>
      <c r="E164" s="30" t="s">
        <v>1178</v>
      </c>
      <c r="F164" s="20" t="s">
        <v>1179</v>
      </c>
      <c r="G164" s="30">
        <v>1</v>
      </c>
      <c r="H164" s="30" t="s">
        <v>176</v>
      </c>
      <c r="I164" s="30">
        <v>1</v>
      </c>
      <c r="J164" s="30" t="s">
        <v>177</v>
      </c>
      <c r="K164" s="30">
        <v>1</v>
      </c>
      <c r="L164" s="30" t="s">
        <v>145</v>
      </c>
      <c r="M164" s="30">
        <v>1</v>
      </c>
      <c r="N164" s="49">
        <v>1.1000000000000001</v>
      </c>
      <c r="O164" s="49" t="s">
        <v>579</v>
      </c>
      <c r="P164" s="49">
        <v>0.1</v>
      </c>
      <c r="Q164" s="31">
        <v>0</v>
      </c>
      <c r="R164" s="31">
        <v>0</v>
      </c>
      <c r="S164" s="31">
        <v>0</v>
      </c>
      <c r="T164" s="31">
        <v>0</v>
      </c>
      <c r="U164" s="31">
        <v>0</v>
      </c>
      <c r="V164" s="31"/>
      <c r="W164" s="31"/>
      <c r="X164" s="31"/>
      <c r="Y164" s="31"/>
      <c r="Z164" s="31">
        <v>233</v>
      </c>
      <c r="AA164" s="30" t="s">
        <v>1</v>
      </c>
      <c r="AB164" s="30" t="s">
        <v>41</v>
      </c>
      <c r="AC164" s="30" t="s">
        <v>152</v>
      </c>
      <c r="AD164" s="30">
        <v>2</v>
      </c>
      <c r="AE164" s="30" t="s">
        <v>1180</v>
      </c>
      <c r="AF164" s="30" t="s">
        <v>1181</v>
      </c>
      <c r="AG164" s="30" t="s">
        <v>486</v>
      </c>
      <c r="AH164" s="30">
        <v>6652002019</v>
      </c>
      <c r="AI164" s="30" t="s">
        <v>1178</v>
      </c>
      <c r="AJ164" s="30" t="s">
        <v>1628</v>
      </c>
      <c r="AK164" s="30" t="s">
        <v>486</v>
      </c>
      <c r="AL164" s="30" t="s">
        <v>486</v>
      </c>
    </row>
    <row r="165" spans="1:38" s="38" customFormat="1" ht="109.5" customHeight="1" x14ac:dyDescent="0.2">
      <c r="A165" s="10">
        <f t="shared" si="4"/>
        <v>149</v>
      </c>
      <c r="B165" s="33" t="s">
        <v>1189</v>
      </c>
      <c r="C165" s="30">
        <v>5612042824</v>
      </c>
      <c r="D165" s="30">
        <v>1055612021981</v>
      </c>
      <c r="E165" s="30" t="s">
        <v>1183</v>
      </c>
      <c r="F165" s="20" t="s">
        <v>1184</v>
      </c>
      <c r="G165" s="30">
        <v>1</v>
      </c>
      <c r="H165" s="30" t="s">
        <v>176</v>
      </c>
      <c r="I165" s="30">
        <v>1</v>
      </c>
      <c r="J165" s="30" t="s">
        <v>177</v>
      </c>
      <c r="K165" s="30">
        <v>1</v>
      </c>
      <c r="L165" s="30" t="s">
        <v>145</v>
      </c>
      <c r="M165" s="30">
        <v>1</v>
      </c>
      <c r="N165" s="49">
        <v>1.1000000000000001</v>
      </c>
      <c r="O165" s="49" t="s">
        <v>579</v>
      </c>
      <c r="P165" s="49">
        <v>0.1</v>
      </c>
      <c r="Q165" s="31">
        <v>0</v>
      </c>
      <c r="R165" s="31">
        <v>0</v>
      </c>
      <c r="S165" s="31">
        <v>0</v>
      </c>
      <c r="T165" s="31">
        <v>0</v>
      </c>
      <c r="U165" s="31">
        <v>0</v>
      </c>
      <c r="V165" s="31"/>
      <c r="W165" s="31"/>
      <c r="X165" s="31"/>
      <c r="Y165" s="31"/>
      <c r="Z165" s="31">
        <v>233</v>
      </c>
      <c r="AA165" s="30" t="s">
        <v>1</v>
      </c>
      <c r="AB165" s="30" t="s">
        <v>41</v>
      </c>
      <c r="AC165" s="30" t="s">
        <v>152</v>
      </c>
      <c r="AD165" s="30">
        <v>5</v>
      </c>
      <c r="AE165" s="30" t="s">
        <v>1185</v>
      </c>
      <c r="AF165" s="30" t="s">
        <v>1186</v>
      </c>
      <c r="AG165" s="30" t="s">
        <v>1169</v>
      </c>
      <c r="AH165" s="30" t="s">
        <v>1187</v>
      </c>
      <c r="AI165" s="30" t="s">
        <v>1188</v>
      </c>
      <c r="AJ165" s="30" t="s">
        <v>1627</v>
      </c>
      <c r="AK165" s="30" t="s">
        <v>486</v>
      </c>
      <c r="AL165" s="30" t="s">
        <v>486</v>
      </c>
    </row>
    <row r="166" spans="1:38" s="38" customFormat="1" ht="109.5" customHeight="1" x14ac:dyDescent="0.2">
      <c r="A166" s="10">
        <f t="shared" si="4"/>
        <v>150</v>
      </c>
      <c r="B166" s="33" t="s">
        <v>1194</v>
      </c>
      <c r="C166" s="30">
        <v>6671442103</v>
      </c>
      <c r="D166" s="30">
        <v>1146671000365</v>
      </c>
      <c r="E166" s="30" t="s">
        <v>1190</v>
      </c>
      <c r="F166" s="20" t="s">
        <v>1191</v>
      </c>
      <c r="G166" s="30">
        <v>1</v>
      </c>
      <c r="H166" s="30" t="s">
        <v>176</v>
      </c>
      <c r="I166" s="30">
        <v>1</v>
      </c>
      <c r="J166" s="30" t="s">
        <v>177</v>
      </c>
      <c r="K166" s="30">
        <v>1</v>
      </c>
      <c r="L166" s="30" t="s">
        <v>145</v>
      </c>
      <c r="M166" s="30">
        <v>1</v>
      </c>
      <c r="N166" s="49">
        <v>1.1000000000000001</v>
      </c>
      <c r="O166" s="49" t="s">
        <v>579</v>
      </c>
      <c r="P166" s="49">
        <v>0.2</v>
      </c>
      <c r="Q166" s="31">
        <v>0</v>
      </c>
      <c r="R166" s="31">
        <v>0</v>
      </c>
      <c r="S166" s="31">
        <v>0</v>
      </c>
      <c r="T166" s="31">
        <v>0</v>
      </c>
      <c r="U166" s="31">
        <v>0</v>
      </c>
      <c r="V166" s="31"/>
      <c r="W166" s="31"/>
      <c r="X166" s="31"/>
      <c r="Y166" s="31"/>
      <c r="Z166" s="31">
        <v>233</v>
      </c>
      <c r="AA166" s="30" t="s">
        <v>1</v>
      </c>
      <c r="AB166" s="30" t="s">
        <v>41</v>
      </c>
      <c r="AC166" s="30" t="s">
        <v>152</v>
      </c>
      <c r="AD166" s="30">
        <v>69</v>
      </c>
      <c r="AE166" s="30" t="s">
        <v>1192</v>
      </c>
      <c r="AF166" s="30" t="s">
        <v>1193</v>
      </c>
      <c r="AG166" s="30" t="s">
        <v>486</v>
      </c>
      <c r="AH166" s="30">
        <v>6671442103</v>
      </c>
      <c r="AI166" s="30" t="s">
        <v>1190</v>
      </c>
      <c r="AJ166" s="30" t="s">
        <v>1626</v>
      </c>
      <c r="AK166" s="30" t="s">
        <v>486</v>
      </c>
      <c r="AL166" s="30" t="s">
        <v>486</v>
      </c>
    </row>
    <row r="167" spans="1:38" s="38" customFormat="1" ht="109.5" customHeight="1" x14ac:dyDescent="0.2">
      <c r="A167" s="10">
        <f t="shared" si="4"/>
        <v>151</v>
      </c>
      <c r="B167" s="33" t="s">
        <v>1200</v>
      </c>
      <c r="C167" s="30">
        <v>6685148334</v>
      </c>
      <c r="D167" s="30">
        <v>1186658031780</v>
      </c>
      <c r="E167" s="30" t="s">
        <v>1195</v>
      </c>
      <c r="F167" s="20" t="s">
        <v>1196</v>
      </c>
      <c r="G167" s="30">
        <v>1</v>
      </c>
      <c r="H167" s="30" t="s">
        <v>176</v>
      </c>
      <c r="I167" s="30">
        <v>1</v>
      </c>
      <c r="J167" s="30" t="s">
        <v>177</v>
      </c>
      <c r="K167" s="30">
        <v>1</v>
      </c>
      <c r="L167" s="30" t="s">
        <v>145</v>
      </c>
      <c r="M167" s="30">
        <v>1</v>
      </c>
      <c r="N167" s="49">
        <v>1.1000000000000001</v>
      </c>
      <c r="O167" s="49" t="s">
        <v>1197</v>
      </c>
      <c r="P167" s="49">
        <v>0.2</v>
      </c>
      <c r="Q167" s="31">
        <v>0</v>
      </c>
      <c r="R167" s="31">
        <v>0</v>
      </c>
      <c r="S167" s="31">
        <v>0</v>
      </c>
      <c r="T167" s="31">
        <v>0</v>
      </c>
      <c r="U167" s="31">
        <v>0</v>
      </c>
      <c r="V167" s="31"/>
      <c r="W167" s="31"/>
      <c r="X167" s="31"/>
      <c r="Y167" s="31"/>
      <c r="Z167" s="31">
        <v>233</v>
      </c>
      <c r="AA167" s="30" t="s">
        <v>1</v>
      </c>
      <c r="AB167" s="30" t="s">
        <v>41</v>
      </c>
      <c r="AC167" s="30" t="s">
        <v>921</v>
      </c>
      <c r="AD167" s="30">
        <v>25</v>
      </c>
      <c r="AE167" s="30" t="s">
        <v>1198</v>
      </c>
      <c r="AF167" s="30" t="s">
        <v>1199</v>
      </c>
      <c r="AG167" s="30" t="s">
        <v>1020</v>
      </c>
      <c r="AH167" s="30">
        <v>6685148334</v>
      </c>
      <c r="AI167" s="30" t="s">
        <v>1195</v>
      </c>
      <c r="AJ167" s="30" t="s">
        <v>1625</v>
      </c>
      <c r="AK167" s="30" t="s">
        <v>486</v>
      </c>
      <c r="AL167" s="30" t="s">
        <v>486</v>
      </c>
    </row>
    <row r="168" spans="1:38" s="38" customFormat="1" ht="109.5" customHeight="1" x14ac:dyDescent="0.2">
      <c r="A168" s="10">
        <f t="shared" si="4"/>
        <v>152</v>
      </c>
      <c r="B168" s="33" t="s">
        <v>1203</v>
      </c>
      <c r="C168" s="30">
        <v>6685148334</v>
      </c>
      <c r="D168" s="30">
        <v>1186658031780</v>
      </c>
      <c r="E168" s="30" t="s">
        <v>1195</v>
      </c>
      <c r="F168" s="20" t="s">
        <v>1196</v>
      </c>
      <c r="G168" s="30">
        <v>1</v>
      </c>
      <c r="H168" s="30" t="s">
        <v>176</v>
      </c>
      <c r="I168" s="30">
        <v>1</v>
      </c>
      <c r="J168" s="30" t="s">
        <v>177</v>
      </c>
      <c r="K168" s="30">
        <v>1</v>
      </c>
      <c r="L168" s="30" t="s">
        <v>145</v>
      </c>
      <c r="M168" s="30">
        <v>5</v>
      </c>
      <c r="N168" s="49">
        <v>1.1000000000000001</v>
      </c>
      <c r="O168" s="49" t="s">
        <v>1197</v>
      </c>
      <c r="P168" s="49">
        <v>1.2</v>
      </c>
      <c r="Q168" s="31">
        <v>0</v>
      </c>
      <c r="R168" s="31">
        <v>0</v>
      </c>
      <c r="S168" s="31">
        <v>0</v>
      </c>
      <c r="T168" s="31">
        <v>0</v>
      </c>
      <c r="U168" s="31">
        <v>0</v>
      </c>
      <c r="V168" s="31"/>
      <c r="W168" s="31"/>
      <c r="X168" s="31"/>
      <c r="Y168" s="31"/>
      <c r="Z168" s="31">
        <v>233</v>
      </c>
      <c r="AA168" s="30" t="s">
        <v>1</v>
      </c>
      <c r="AB168" s="30" t="s">
        <v>41</v>
      </c>
      <c r="AC168" s="30" t="s">
        <v>921</v>
      </c>
      <c r="AD168" s="30">
        <v>25</v>
      </c>
      <c r="AE168" s="30" t="s">
        <v>1201</v>
      </c>
      <c r="AF168" s="30" t="s">
        <v>1202</v>
      </c>
      <c r="AG168" s="30" t="s">
        <v>1020</v>
      </c>
      <c r="AH168" s="30">
        <v>6685148334</v>
      </c>
      <c r="AI168" s="30" t="s">
        <v>1195</v>
      </c>
      <c r="AJ168" s="30" t="s">
        <v>1623</v>
      </c>
      <c r="AK168" s="30" t="s">
        <v>486</v>
      </c>
      <c r="AL168" s="30" t="s">
        <v>486</v>
      </c>
    </row>
    <row r="169" spans="1:38" s="38" customFormat="1" ht="109.5" customHeight="1" x14ac:dyDescent="0.2">
      <c r="A169" s="10">
        <f t="shared" si="4"/>
        <v>153</v>
      </c>
      <c r="B169" s="33" t="s">
        <v>1206</v>
      </c>
      <c r="C169" s="30">
        <v>6685148334</v>
      </c>
      <c r="D169" s="30">
        <v>1186658031780</v>
      </c>
      <c r="E169" s="30" t="s">
        <v>1195</v>
      </c>
      <c r="F169" s="20" t="s">
        <v>1196</v>
      </c>
      <c r="G169" s="30">
        <v>1</v>
      </c>
      <c r="H169" s="30" t="s">
        <v>176</v>
      </c>
      <c r="I169" s="30">
        <v>1</v>
      </c>
      <c r="J169" s="30" t="s">
        <v>177</v>
      </c>
      <c r="K169" s="30">
        <v>1</v>
      </c>
      <c r="L169" s="30" t="s">
        <v>145</v>
      </c>
      <c r="M169" s="30">
        <v>2</v>
      </c>
      <c r="N169" s="49">
        <v>1.1000000000000001</v>
      </c>
      <c r="O169" s="49" t="s">
        <v>1197</v>
      </c>
      <c r="P169" s="49">
        <v>0.4</v>
      </c>
      <c r="Q169" s="31">
        <v>0</v>
      </c>
      <c r="R169" s="31">
        <v>0</v>
      </c>
      <c r="S169" s="31">
        <v>0</v>
      </c>
      <c r="T169" s="31">
        <v>0</v>
      </c>
      <c r="U169" s="31">
        <v>0</v>
      </c>
      <c r="V169" s="31"/>
      <c r="W169" s="31"/>
      <c r="X169" s="31"/>
      <c r="Y169" s="31"/>
      <c r="Z169" s="31">
        <v>233</v>
      </c>
      <c r="AA169" s="30" t="s">
        <v>1</v>
      </c>
      <c r="AB169" s="30" t="s">
        <v>41</v>
      </c>
      <c r="AC169" s="30" t="s">
        <v>921</v>
      </c>
      <c r="AD169" s="30">
        <v>25</v>
      </c>
      <c r="AE169" s="30" t="s">
        <v>1204</v>
      </c>
      <c r="AF169" s="30" t="s">
        <v>1205</v>
      </c>
      <c r="AG169" s="30" t="s">
        <v>1020</v>
      </c>
      <c r="AH169" s="30">
        <v>6685148334</v>
      </c>
      <c r="AI169" s="30" t="s">
        <v>1195</v>
      </c>
      <c r="AJ169" s="30" t="s">
        <v>1623</v>
      </c>
      <c r="AK169" s="30" t="s">
        <v>486</v>
      </c>
      <c r="AL169" s="30" t="s">
        <v>486</v>
      </c>
    </row>
    <row r="170" spans="1:38" s="38" customFormat="1" ht="109.5" customHeight="1" x14ac:dyDescent="0.2">
      <c r="A170" s="10">
        <f t="shared" si="4"/>
        <v>154</v>
      </c>
      <c r="B170" s="33" t="s">
        <v>1209</v>
      </c>
      <c r="C170" s="30">
        <v>6685148334</v>
      </c>
      <c r="D170" s="30">
        <v>1186658031780</v>
      </c>
      <c r="E170" s="30" t="s">
        <v>1195</v>
      </c>
      <c r="F170" s="20" t="s">
        <v>1196</v>
      </c>
      <c r="G170" s="30">
        <v>1</v>
      </c>
      <c r="H170" s="30" t="s">
        <v>176</v>
      </c>
      <c r="I170" s="30">
        <v>1</v>
      </c>
      <c r="J170" s="30" t="s">
        <v>177</v>
      </c>
      <c r="K170" s="30">
        <v>1</v>
      </c>
      <c r="L170" s="30" t="s">
        <v>145</v>
      </c>
      <c r="M170" s="30">
        <v>1</v>
      </c>
      <c r="N170" s="49">
        <v>1.1000000000000001</v>
      </c>
      <c r="O170" s="49" t="s">
        <v>1197</v>
      </c>
      <c r="P170" s="49">
        <v>0.2</v>
      </c>
      <c r="Q170" s="31">
        <v>0</v>
      </c>
      <c r="R170" s="31">
        <v>0</v>
      </c>
      <c r="S170" s="31">
        <v>0</v>
      </c>
      <c r="T170" s="31">
        <v>0</v>
      </c>
      <c r="U170" s="31">
        <v>0</v>
      </c>
      <c r="V170" s="31"/>
      <c r="W170" s="31"/>
      <c r="X170" s="31"/>
      <c r="Y170" s="31"/>
      <c r="Z170" s="31">
        <v>233</v>
      </c>
      <c r="AA170" s="30" t="s">
        <v>1</v>
      </c>
      <c r="AB170" s="30" t="s">
        <v>41</v>
      </c>
      <c r="AC170" s="30" t="s">
        <v>921</v>
      </c>
      <c r="AD170" s="30">
        <v>25</v>
      </c>
      <c r="AE170" s="30" t="s">
        <v>1207</v>
      </c>
      <c r="AF170" s="30" t="s">
        <v>1208</v>
      </c>
      <c r="AG170" s="30" t="s">
        <v>1020</v>
      </c>
      <c r="AH170" s="30">
        <v>6685148334</v>
      </c>
      <c r="AI170" s="30" t="s">
        <v>1195</v>
      </c>
      <c r="AJ170" s="30" t="s">
        <v>1623</v>
      </c>
      <c r="AK170" s="30" t="s">
        <v>486</v>
      </c>
      <c r="AL170" s="30" t="s">
        <v>486</v>
      </c>
    </row>
    <row r="171" spans="1:38" s="38" customFormat="1" ht="109.5" customHeight="1" x14ac:dyDescent="0.2">
      <c r="A171" s="10">
        <f t="shared" si="4"/>
        <v>155</v>
      </c>
      <c r="B171" s="33" t="s">
        <v>1216</v>
      </c>
      <c r="C171" s="30">
        <v>666000568617</v>
      </c>
      <c r="D171" s="30">
        <v>304667136200224</v>
      </c>
      <c r="E171" s="30" t="s">
        <v>1210</v>
      </c>
      <c r="F171" s="20" t="s">
        <v>1211</v>
      </c>
      <c r="G171" s="30">
        <v>1</v>
      </c>
      <c r="H171" s="30" t="s">
        <v>176</v>
      </c>
      <c r="I171" s="30">
        <v>1</v>
      </c>
      <c r="J171" s="30" t="s">
        <v>177</v>
      </c>
      <c r="K171" s="30">
        <v>1</v>
      </c>
      <c r="L171" s="30" t="s">
        <v>145</v>
      </c>
      <c r="M171" s="30">
        <v>1</v>
      </c>
      <c r="N171" s="49">
        <v>1.1000000000000001</v>
      </c>
      <c r="O171" s="49" t="s">
        <v>579</v>
      </c>
      <c r="P171" s="49">
        <v>0.2</v>
      </c>
      <c r="Q171" s="31">
        <v>0</v>
      </c>
      <c r="R171" s="31">
        <v>0</v>
      </c>
      <c r="S171" s="31">
        <v>0</v>
      </c>
      <c r="T171" s="31">
        <v>0</v>
      </c>
      <c r="U171" s="31">
        <v>0</v>
      </c>
      <c r="V171" s="31"/>
      <c r="W171" s="31"/>
      <c r="X171" s="31"/>
      <c r="Y171" s="31"/>
      <c r="Z171" s="31">
        <v>233</v>
      </c>
      <c r="AA171" s="30" t="s">
        <v>1</v>
      </c>
      <c r="AB171" s="30" t="s">
        <v>41</v>
      </c>
      <c r="AC171" s="30" t="s">
        <v>921</v>
      </c>
      <c r="AD171" s="30">
        <v>57</v>
      </c>
      <c r="AE171" s="30" t="s">
        <v>1212</v>
      </c>
      <c r="AF171" s="30" t="s">
        <v>1213</v>
      </c>
      <c r="AG171" s="30" t="s">
        <v>486</v>
      </c>
      <c r="AH171" s="30">
        <v>666000568617</v>
      </c>
      <c r="AI171" s="30" t="s">
        <v>1214</v>
      </c>
      <c r="AJ171" s="30" t="s">
        <v>1622</v>
      </c>
      <c r="AK171" s="30" t="s">
        <v>486</v>
      </c>
      <c r="AL171" s="30" t="s">
        <v>1215</v>
      </c>
    </row>
    <row r="172" spans="1:38" s="38" customFormat="1" ht="109.5" customHeight="1" x14ac:dyDescent="0.2">
      <c r="A172" s="10">
        <f t="shared" si="4"/>
        <v>156</v>
      </c>
      <c r="B172" s="33" t="s">
        <v>1218</v>
      </c>
      <c r="C172" s="30">
        <v>666000568617</v>
      </c>
      <c r="D172" s="30">
        <v>304667136200224</v>
      </c>
      <c r="E172" s="30" t="s">
        <v>1210</v>
      </c>
      <c r="F172" s="20" t="s">
        <v>1211</v>
      </c>
      <c r="G172" s="30">
        <v>1</v>
      </c>
      <c r="H172" s="30" t="s">
        <v>176</v>
      </c>
      <c r="I172" s="30">
        <v>1</v>
      </c>
      <c r="J172" s="30" t="s">
        <v>177</v>
      </c>
      <c r="K172" s="30">
        <v>1</v>
      </c>
      <c r="L172" s="30" t="s">
        <v>145</v>
      </c>
      <c r="M172" s="30">
        <v>2</v>
      </c>
      <c r="N172" s="49">
        <v>1.1000000000000001</v>
      </c>
      <c r="O172" s="49" t="s">
        <v>579</v>
      </c>
      <c r="P172" s="49">
        <v>0.3</v>
      </c>
      <c r="Q172" s="31">
        <v>0</v>
      </c>
      <c r="R172" s="31">
        <v>0</v>
      </c>
      <c r="S172" s="31">
        <v>0</v>
      </c>
      <c r="T172" s="31">
        <v>0</v>
      </c>
      <c r="U172" s="31">
        <v>0</v>
      </c>
      <c r="V172" s="31"/>
      <c r="W172" s="31"/>
      <c r="X172" s="31"/>
      <c r="Y172" s="31"/>
      <c r="Z172" s="31">
        <v>233</v>
      </c>
      <c r="AA172" s="30" t="s">
        <v>1</v>
      </c>
      <c r="AB172" s="30" t="s">
        <v>41</v>
      </c>
      <c r="AC172" s="30" t="s">
        <v>921</v>
      </c>
      <c r="AD172" s="30">
        <v>57</v>
      </c>
      <c r="AE172" s="30" t="s">
        <v>1212</v>
      </c>
      <c r="AF172" s="30" t="s">
        <v>1213</v>
      </c>
      <c r="AG172" s="30" t="s">
        <v>486</v>
      </c>
      <c r="AH172" s="30">
        <v>6674155812</v>
      </c>
      <c r="AI172" s="30" t="s">
        <v>1217</v>
      </c>
      <c r="AJ172" s="30" t="s">
        <v>1624</v>
      </c>
      <c r="AK172" s="30" t="s">
        <v>486</v>
      </c>
      <c r="AL172" s="30" t="s">
        <v>1215</v>
      </c>
    </row>
    <row r="173" spans="1:38" s="38" customFormat="1" ht="109.5" customHeight="1" x14ac:dyDescent="0.2">
      <c r="A173" s="10">
        <f t="shared" si="4"/>
        <v>157</v>
      </c>
      <c r="B173" s="33" t="s">
        <v>1222</v>
      </c>
      <c r="C173" s="30">
        <v>6673218019</v>
      </c>
      <c r="D173" s="30">
        <v>1106673007649</v>
      </c>
      <c r="E173" s="30" t="s">
        <v>1219</v>
      </c>
      <c r="F173" s="20" t="s">
        <v>1211</v>
      </c>
      <c r="G173" s="30">
        <v>1</v>
      </c>
      <c r="H173" s="30" t="s">
        <v>176</v>
      </c>
      <c r="I173" s="30">
        <v>1</v>
      </c>
      <c r="J173" s="30" t="s">
        <v>177</v>
      </c>
      <c r="K173" s="30">
        <v>1</v>
      </c>
      <c r="L173" s="30" t="s">
        <v>145</v>
      </c>
      <c r="M173" s="30">
        <v>1</v>
      </c>
      <c r="N173" s="49">
        <v>1.1000000000000001</v>
      </c>
      <c r="O173" s="49" t="s">
        <v>579</v>
      </c>
      <c r="P173" s="49">
        <v>0.2</v>
      </c>
      <c r="Q173" s="31">
        <v>0</v>
      </c>
      <c r="R173" s="31">
        <v>0</v>
      </c>
      <c r="S173" s="31">
        <v>0</v>
      </c>
      <c r="T173" s="31">
        <v>0</v>
      </c>
      <c r="U173" s="31">
        <v>0</v>
      </c>
      <c r="V173" s="31"/>
      <c r="W173" s="31"/>
      <c r="X173" s="31"/>
      <c r="Y173" s="31"/>
      <c r="Z173" s="31">
        <v>233</v>
      </c>
      <c r="AA173" s="30" t="s">
        <v>1</v>
      </c>
      <c r="AB173" s="30" t="s">
        <v>41</v>
      </c>
      <c r="AC173" s="30" t="s">
        <v>921</v>
      </c>
      <c r="AD173" s="30">
        <v>57</v>
      </c>
      <c r="AE173" s="30" t="s">
        <v>1220</v>
      </c>
      <c r="AF173" s="30" t="s">
        <v>1221</v>
      </c>
      <c r="AG173" s="30" t="s">
        <v>1020</v>
      </c>
      <c r="AH173" s="30">
        <v>6673218019</v>
      </c>
      <c r="AI173" s="30" t="s">
        <v>1219</v>
      </c>
      <c r="AJ173" s="30" t="s">
        <v>1622</v>
      </c>
      <c r="AK173" s="30" t="s">
        <v>486</v>
      </c>
      <c r="AL173" s="30" t="s">
        <v>1215</v>
      </c>
    </row>
    <row r="174" spans="1:38" s="38" customFormat="1" ht="109.5" customHeight="1" x14ac:dyDescent="0.2">
      <c r="A174" s="10">
        <f t="shared" si="4"/>
        <v>158</v>
      </c>
      <c r="B174" s="33" t="s">
        <v>1228</v>
      </c>
      <c r="C174" s="30" t="s">
        <v>486</v>
      </c>
      <c r="D174" s="30" t="s">
        <v>486</v>
      </c>
      <c r="E174" s="30" t="s">
        <v>1223</v>
      </c>
      <c r="F174" s="20" t="s">
        <v>1224</v>
      </c>
      <c r="G174" s="30">
        <v>1</v>
      </c>
      <c r="H174" s="30" t="s">
        <v>176</v>
      </c>
      <c r="I174" s="30">
        <v>1</v>
      </c>
      <c r="J174" s="30" t="s">
        <v>177</v>
      </c>
      <c r="K174" s="30">
        <v>1</v>
      </c>
      <c r="L174" s="30" t="s">
        <v>145</v>
      </c>
      <c r="M174" s="30">
        <v>1</v>
      </c>
      <c r="N174" s="49">
        <v>1.1000000000000001</v>
      </c>
      <c r="O174" s="49" t="s">
        <v>579</v>
      </c>
      <c r="P174" s="49">
        <v>0.2</v>
      </c>
      <c r="Q174" s="31">
        <v>0</v>
      </c>
      <c r="R174" s="31">
        <v>0</v>
      </c>
      <c r="S174" s="31">
        <v>0</v>
      </c>
      <c r="T174" s="31">
        <v>0</v>
      </c>
      <c r="U174" s="31">
        <v>0</v>
      </c>
      <c r="V174" s="31"/>
      <c r="W174" s="31"/>
      <c r="X174" s="31"/>
      <c r="Y174" s="31"/>
      <c r="Z174" s="31">
        <v>233</v>
      </c>
      <c r="AA174" s="30" t="s">
        <v>1</v>
      </c>
      <c r="AB174" s="30" t="s">
        <v>41</v>
      </c>
      <c r="AC174" s="30" t="s">
        <v>163</v>
      </c>
      <c r="AD174" s="30">
        <v>118</v>
      </c>
      <c r="AE174" s="30" t="s">
        <v>1225</v>
      </c>
      <c r="AF174" s="30" t="s">
        <v>1226</v>
      </c>
      <c r="AG174" s="30" t="s">
        <v>486</v>
      </c>
      <c r="AH174" s="30">
        <v>6685076030</v>
      </c>
      <c r="AI174" s="30" t="s">
        <v>1227</v>
      </c>
      <c r="AJ174" s="30" t="s">
        <v>1621</v>
      </c>
      <c r="AK174" s="30" t="s">
        <v>486</v>
      </c>
      <c r="AL174" s="30" t="s">
        <v>1215</v>
      </c>
    </row>
    <row r="175" spans="1:38" s="38" customFormat="1" ht="109.5" customHeight="1" x14ac:dyDescent="0.2">
      <c r="A175" s="10">
        <f t="shared" si="4"/>
        <v>159</v>
      </c>
      <c r="B175" s="33" t="s">
        <v>1233</v>
      </c>
      <c r="C175" s="30">
        <v>6652014127</v>
      </c>
      <c r="D175" s="30">
        <v>1026602174554</v>
      </c>
      <c r="E175" s="30" t="s">
        <v>1229</v>
      </c>
      <c r="F175" s="20" t="s">
        <v>1224</v>
      </c>
      <c r="G175" s="30">
        <v>1</v>
      </c>
      <c r="H175" s="30" t="s">
        <v>176</v>
      </c>
      <c r="I175" s="30">
        <v>1</v>
      </c>
      <c r="J175" s="30" t="s">
        <v>177</v>
      </c>
      <c r="K175" s="30">
        <v>1</v>
      </c>
      <c r="L175" s="30" t="s">
        <v>145</v>
      </c>
      <c r="M175" s="30">
        <v>1</v>
      </c>
      <c r="N175" s="49">
        <v>1.1000000000000001</v>
      </c>
      <c r="O175" s="49" t="s">
        <v>579</v>
      </c>
      <c r="P175" s="49">
        <v>0.2</v>
      </c>
      <c r="Q175" s="31">
        <v>0</v>
      </c>
      <c r="R175" s="31">
        <v>0</v>
      </c>
      <c r="S175" s="31">
        <v>0</v>
      </c>
      <c r="T175" s="31">
        <v>0</v>
      </c>
      <c r="U175" s="31">
        <v>0</v>
      </c>
      <c r="V175" s="31"/>
      <c r="W175" s="31"/>
      <c r="X175" s="31"/>
      <c r="Y175" s="31"/>
      <c r="Z175" s="31">
        <v>233</v>
      </c>
      <c r="AA175" s="30" t="s">
        <v>1</v>
      </c>
      <c r="AB175" s="30" t="s">
        <v>41</v>
      </c>
      <c r="AC175" s="30" t="s">
        <v>163</v>
      </c>
      <c r="AD175" s="30">
        <v>118</v>
      </c>
      <c r="AE175" s="30" t="s">
        <v>1230</v>
      </c>
      <c r="AF175" s="30" t="s">
        <v>1231</v>
      </c>
      <c r="AG175" s="30" t="s">
        <v>486</v>
      </c>
      <c r="AH175" s="30">
        <v>6685086021</v>
      </c>
      <c r="AI175" s="30" t="s">
        <v>1232</v>
      </c>
      <c r="AJ175" s="30" t="s">
        <v>1621</v>
      </c>
      <c r="AK175" s="30" t="s">
        <v>486</v>
      </c>
      <c r="AL175" s="30" t="s">
        <v>1215</v>
      </c>
    </row>
    <row r="176" spans="1:38" s="38" customFormat="1" ht="109.5" customHeight="1" x14ac:dyDescent="0.2">
      <c r="A176" s="10">
        <f t="shared" si="4"/>
        <v>160</v>
      </c>
      <c r="B176" s="33" t="s">
        <v>1241</v>
      </c>
      <c r="C176" s="30">
        <v>6652016808</v>
      </c>
      <c r="D176" s="30">
        <v>1036602427509</v>
      </c>
      <c r="E176" s="30" t="s">
        <v>1234</v>
      </c>
      <c r="F176" s="20" t="s">
        <v>1235</v>
      </c>
      <c r="G176" s="30">
        <v>1</v>
      </c>
      <c r="H176" s="30" t="s">
        <v>176</v>
      </c>
      <c r="I176" s="30">
        <v>3</v>
      </c>
      <c r="J176" s="30" t="s">
        <v>70</v>
      </c>
      <c r="K176" s="30">
        <v>2</v>
      </c>
      <c r="L176" s="30" t="s">
        <v>126</v>
      </c>
      <c r="M176" s="30">
        <v>4</v>
      </c>
      <c r="N176" s="49">
        <v>0.75</v>
      </c>
      <c r="O176" s="49" t="s">
        <v>1236</v>
      </c>
      <c r="P176" s="49">
        <v>0.5</v>
      </c>
      <c r="Q176" s="31">
        <v>0</v>
      </c>
      <c r="R176" s="31">
        <v>0</v>
      </c>
      <c r="S176" s="31">
        <v>0</v>
      </c>
      <c r="T176" s="31">
        <v>0</v>
      </c>
      <c r="U176" s="31">
        <v>0</v>
      </c>
      <c r="V176" s="31"/>
      <c r="W176" s="31"/>
      <c r="X176" s="31"/>
      <c r="Y176" s="31"/>
      <c r="Z176" s="31">
        <v>233</v>
      </c>
      <c r="AA176" s="30" t="s">
        <v>1</v>
      </c>
      <c r="AB176" s="30" t="s">
        <v>41</v>
      </c>
      <c r="AC176" s="30" t="s">
        <v>1237</v>
      </c>
      <c r="AD176" s="30">
        <v>2</v>
      </c>
      <c r="AE176" s="30" t="s">
        <v>1238</v>
      </c>
      <c r="AF176" s="30" t="s">
        <v>1239</v>
      </c>
      <c r="AG176" s="30" t="s">
        <v>1240</v>
      </c>
      <c r="AH176" s="30">
        <v>6652016808</v>
      </c>
      <c r="AI176" s="30" t="s">
        <v>1234</v>
      </c>
      <c r="AJ176" s="30" t="s">
        <v>1619</v>
      </c>
      <c r="AK176" s="30" t="s">
        <v>486</v>
      </c>
      <c r="AL176" s="30" t="s">
        <v>486</v>
      </c>
    </row>
    <row r="177" spans="1:38" s="38" customFormat="1" ht="109.5" customHeight="1" x14ac:dyDescent="0.2">
      <c r="A177" s="10">
        <f t="shared" si="4"/>
        <v>161</v>
      </c>
      <c r="B177" s="33" t="s">
        <v>1247</v>
      </c>
      <c r="C177" s="30">
        <v>6612025330</v>
      </c>
      <c r="D177" s="30">
        <v>1086612000287</v>
      </c>
      <c r="E177" s="30" t="s">
        <v>1242</v>
      </c>
      <c r="F177" s="20" t="s">
        <v>1243</v>
      </c>
      <c r="G177" s="30">
        <v>1</v>
      </c>
      <c r="H177" s="30" t="s">
        <v>176</v>
      </c>
      <c r="I177" s="30">
        <v>1</v>
      </c>
      <c r="J177" s="30" t="s">
        <v>177</v>
      </c>
      <c r="K177" s="30">
        <v>1</v>
      </c>
      <c r="L177" s="30" t="s">
        <v>145</v>
      </c>
      <c r="M177" s="30">
        <v>1</v>
      </c>
      <c r="N177" s="49">
        <v>1.1000000000000001</v>
      </c>
      <c r="O177" s="49">
        <v>1</v>
      </c>
      <c r="P177" s="49">
        <v>1</v>
      </c>
      <c r="Q177" s="31">
        <v>0</v>
      </c>
      <c r="R177" s="31">
        <v>0</v>
      </c>
      <c r="S177" s="31">
        <v>0</v>
      </c>
      <c r="T177" s="31">
        <v>0</v>
      </c>
      <c r="U177" s="31">
        <v>0</v>
      </c>
      <c r="V177" s="31"/>
      <c r="W177" s="31"/>
      <c r="X177" s="31"/>
      <c r="Y177" s="31"/>
      <c r="Z177" s="31">
        <v>233</v>
      </c>
      <c r="AA177" s="30" t="s">
        <v>1</v>
      </c>
      <c r="AB177" s="30" t="s">
        <v>41</v>
      </c>
      <c r="AC177" s="30" t="s">
        <v>136</v>
      </c>
      <c r="AD177" s="30">
        <v>12</v>
      </c>
      <c r="AE177" s="30" t="s">
        <v>1244</v>
      </c>
      <c r="AF177" s="30" t="s">
        <v>1245</v>
      </c>
      <c r="AG177" s="30" t="s">
        <v>1246</v>
      </c>
      <c r="AH177" s="30">
        <v>6612025330</v>
      </c>
      <c r="AI177" s="30" t="s">
        <v>1242</v>
      </c>
      <c r="AJ177" s="30" t="s">
        <v>1620</v>
      </c>
      <c r="AK177" s="30" t="s">
        <v>486</v>
      </c>
      <c r="AL177" s="30" t="s">
        <v>486</v>
      </c>
    </row>
    <row r="178" spans="1:38" s="38" customFormat="1" ht="109.5" customHeight="1" x14ac:dyDescent="0.2">
      <c r="A178" s="10">
        <f t="shared" si="4"/>
        <v>162</v>
      </c>
      <c r="B178" s="33" t="s">
        <v>1252</v>
      </c>
      <c r="C178" s="30">
        <v>665200045549</v>
      </c>
      <c r="D178" s="30">
        <v>304665236500311</v>
      </c>
      <c r="E178" s="30" t="s">
        <v>1248</v>
      </c>
      <c r="F178" s="20" t="s">
        <v>1249</v>
      </c>
      <c r="G178" s="30">
        <v>1</v>
      </c>
      <c r="H178" s="30" t="s">
        <v>176</v>
      </c>
      <c r="I178" s="30">
        <v>1</v>
      </c>
      <c r="J178" s="30" t="s">
        <v>177</v>
      </c>
      <c r="K178" s="30">
        <v>1</v>
      </c>
      <c r="L178" s="30" t="s">
        <v>145</v>
      </c>
      <c r="M178" s="30">
        <v>2</v>
      </c>
      <c r="N178" s="49">
        <v>1.1000000000000001</v>
      </c>
      <c r="O178" s="49" t="s">
        <v>579</v>
      </c>
      <c r="P178" s="49">
        <v>0.2</v>
      </c>
      <c r="Q178" s="31">
        <v>0</v>
      </c>
      <c r="R178" s="31">
        <v>0</v>
      </c>
      <c r="S178" s="31">
        <v>0</v>
      </c>
      <c r="T178" s="31">
        <v>0</v>
      </c>
      <c r="U178" s="31">
        <v>0</v>
      </c>
      <c r="V178" s="31"/>
      <c r="W178" s="31"/>
      <c r="X178" s="31"/>
      <c r="Y178" s="31"/>
      <c r="Z178" s="31">
        <v>233</v>
      </c>
      <c r="AA178" s="30" t="s">
        <v>1</v>
      </c>
      <c r="AB178" s="30" t="s">
        <v>41</v>
      </c>
      <c r="AC178" s="30" t="s">
        <v>336</v>
      </c>
      <c r="AD178" s="30">
        <v>15</v>
      </c>
      <c r="AE178" s="30" t="s">
        <v>1250</v>
      </c>
      <c r="AF178" s="30" t="s">
        <v>1251</v>
      </c>
      <c r="AG178" s="30" t="s">
        <v>486</v>
      </c>
      <c r="AH178" s="30">
        <v>665200045549</v>
      </c>
      <c r="AI178" s="30" t="s">
        <v>1248</v>
      </c>
      <c r="AJ178" s="30" t="s">
        <v>1618</v>
      </c>
      <c r="AK178" s="30" t="s">
        <v>486</v>
      </c>
      <c r="AL178" s="30" t="s">
        <v>486</v>
      </c>
    </row>
    <row r="179" spans="1:38" s="38" customFormat="1" ht="109.5" customHeight="1" x14ac:dyDescent="0.2">
      <c r="A179" s="10">
        <f t="shared" si="4"/>
        <v>163</v>
      </c>
      <c r="B179" s="33" t="s">
        <v>1257</v>
      </c>
      <c r="C179" s="30">
        <v>6679069042</v>
      </c>
      <c r="D179" s="30">
        <v>1156658004821</v>
      </c>
      <c r="E179" s="30" t="s">
        <v>1253</v>
      </c>
      <c r="F179" s="20" t="s">
        <v>1254</v>
      </c>
      <c r="G179" s="30">
        <v>1</v>
      </c>
      <c r="H179" s="30" t="s">
        <v>176</v>
      </c>
      <c r="I179" s="30">
        <v>1</v>
      </c>
      <c r="J179" s="30" t="s">
        <v>177</v>
      </c>
      <c r="K179" s="30">
        <v>1</v>
      </c>
      <c r="L179" s="30" t="s">
        <v>145</v>
      </c>
      <c r="M179" s="30">
        <v>1</v>
      </c>
      <c r="N179" s="49">
        <v>1.1000000000000001</v>
      </c>
      <c r="O179" s="49" t="s">
        <v>1236</v>
      </c>
      <c r="P179" s="49">
        <v>0.4</v>
      </c>
      <c r="Q179" s="31">
        <v>0</v>
      </c>
      <c r="R179" s="31">
        <v>0</v>
      </c>
      <c r="S179" s="31">
        <v>0</v>
      </c>
      <c r="T179" s="31">
        <v>0</v>
      </c>
      <c r="U179" s="31">
        <v>0</v>
      </c>
      <c r="V179" s="31"/>
      <c r="W179" s="31"/>
      <c r="X179" s="31"/>
      <c r="Y179" s="31"/>
      <c r="Z179" s="31">
        <v>233</v>
      </c>
      <c r="AA179" s="30" t="s">
        <v>1</v>
      </c>
      <c r="AB179" s="30" t="s">
        <v>41</v>
      </c>
      <c r="AC179" s="30" t="s">
        <v>336</v>
      </c>
      <c r="AD179" s="30">
        <v>40</v>
      </c>
      <c r="AE179" s="30" t="s">
        <v>1255</v>
      </c>
      <c r="AF179" s="30" t="s">
        <v>1256</v>
      </c>
      <c r="AG179" s="30" t="s">
        <v>486</v>
      </c>
      <c r="AH179" s="30">
        <v>6679069042</v>
      </c>
      <c r="AI179" s="30" t="s">
        <v>1253</v>
      </c>
      <c r="AJ179" s="30" t="s">
        <v>1617</v>
      </c>
      <c r="AK179" s="30" t="s">
        <v>486</v>
      </c>
      <c r="AL179" s="30" t="s">
        <v>486</v>
      </c>
    </row>
    <row r="180" spans="1:38" s="38" customFormat="1" ht="109.5" customHeight="1" x14ac:dyDescent="0.2">
      <c r="A180" s="10">
        <f t="shared" si="4"/>
        <v>164</v>
      </c>
      <c r="B180" s="33" t="s">
        <v>1263</v>
      </c>
      <c r="C180" s="30">
        <v>6685129469</v>
      </c>
      <c r="D180" s="30">
        <v>1176658028733</v>
      </c>
      <c r="E180" s="30" t="s">
        <v>1258</v>
      </c>
      <c r="F180" s="20" t="s">
        <v>1254</v>
      </c>
      <c r="G180" s="30">
        <v>1</v>
      </c>
      <c r="H180" s="30" t="s">
        <v>176</v>
      </c>
      <c r="I180" s="30">
        <v>1</v>
      </c>
      <c r="J180" s="30" t="s">
        <v>177</v>
      </c>
      <c r="K180" s="30">
        <v>1</v>
      </c>
      <c r="L180" s="30" t="s">
        <v>145</v>
      </c>
      <c r="M180" s="30">
        <v>1</v>
      </c>
      <c r="N180" s="49">
        <v>1.1000000000000001</v>
      </c>
      <c r="O180" s="49" t="s">
        <v>1236</v>
      </c>
      <c r="P180" s="49">
        <v>0.4</v>
      </c>
      <c r="Q180" s="31">
        <v>0</v>
      </c>
      <c r="R180" s="31">
        <v>0</v>
      </c>
      <c r="S180" s="31">
        <v>0</v>
      </c>
      <c r="T180" s="31">
        <v>0</v>
      </c>
      <c r="U180" s="31">
        <v>0</v>
      </c>
      <c r="V180" s="31"/>
      <c r="W180" s="31"/>
      <c r="X180" s="31"/>
      <c r="Y180" s="31"/>
      <c r="Z180" s="31">
        <v>233</v>
      </c>
      <c r="AA180" s="30" t="s">
        <v>1</v>
      </c>
      <c r="AB180" s="30" t="s">
        <v>41</v>
      </c>
      <c r="AC180" s="30" t="s">
        <v>336</v>
      </c>
      <c r="AD180" s="30">
        <v>40</v>
      </c>
      <c r="AE180" s="30" t="s">
        <v>1259</v>
      </c>
      <c r="AF180" s="30" t="s">
        <v>1260</v>
      </c>
      <c r="AG180" s="30" t="s">
        <v>486</v>
      </c>
      <c r="AH180" s="30" t="s">
        <v>1261</v>
      </c>
      <c r="AI180" s="30" t="s">
        <v>1262</v>
      </c>
      <c r="AJ180" s="30" t="s">
        <v>1616</v>
      </c>
      <c r="AK180" s="30" t="s">
        <v>486</v>
      </c>
      <c r="AL180" s="30" t="s">
        <v>486</v>
      </c>
    </row>
    <row r="181" spans="1:38" s="38" customFormat="1" ht="109.5" customHeight="1" x14ac:dyDescent="0.2">
      <c r="A181" s="10">
        <f t="shared" si="4"/>
        <v>165</v>
      </c>
      <c r="B181" s="33" t="s">
        <v>1266</v>
      </c>
      <c r="C181" s="30">
        <v>2310031475</v>
      </c>
      <c r="D181" s="30">
        <v>1022301598549</v>
      </c>
      <c r="E181" s="30" t="s">
        <v>868</v>
      </c>
      <c r="F181" s="20" t="s">
        <v>1254</v>
      </c>
      <c r="G181" s="30">
        <v>1</v>
      </c>
      <c r="H181" s="30" t="s">
        <v>176</v>
      </c>
      <c r="I181" s="30">
        <v>1</v>
      </c>
      <c r="J181" s="30" t="s">
        <v>177</v>
      </c>
      <c r="K181" s="30">
        <v>1</v>
      </c>
      <c r="L181" s="30" t="s">
        <v>145</v>
      </c>
      <c r="M181" s="30">
        <v>1</v>
      </c>
      <c r="N181" s="49">
        <v>1.1000000000000001</v>
      </c>
      <c r="O181" s="49">
        <v>1</v>
      </c>
      <c r="P181" s="49">
        <v>1</v>
      </c>
      <c r="Q181" s="31">
        <v>0</v>
      </c>
      <c r="R181" s="31">
        <v>0</v>
      </c>
      <c r="S181" s="31">
        <v>0</v>
      </c>
      <c r="T181" s="31">
        <v>0</v>
      </c>
      <c r="U181" s="31">
        <v>0</v>
      </c>
      <c r="V181" s="31"/>
      <c r="W181" s="31"/>
      <c r="X181" s="31"/>
      <c r="Y181" s="31"/>
      <c r="Z181" s="31">
        <v>233</v>
      </c>
      <c r="AA181" s="30" t="s">
        <v>1</v>
      </c>
      <c r="AB181" s="30" t="s">
        <v>41</v>
      </c>
      <c r="AC181" s="30" t="s">
        <v>336</v>
      </c>
      <c r="AD181" s="30">
        <v>40</v>
      </c>
      <c r="AE181" s="30" t="s">
        <v>1264</v>
      </c>
      <c r="AF181" s="30" t="s">
        <v>1265</v>
      </c>
      <c r="AG181" s="30" t="s">
        <v>1038</v>
      </c>
      <c r="AH181" s="30">
        <v>2310031475</v>
      </c>
      <c r="AI181" s="30" t="s">
        <v>868</v>
      </c>
      <c r="AJ181" s="30" t="s">
        <v>1616</v>
      </c>
      <c r="AK181" s="30" t="s">
        <v>486</v>
      </c>
      <c r="AL181" s="30" t="s">
        <v>486</v>
      </c>
    </row>
    <row r="182" spans="1:38" s="38" customFormat="1" ht="109.5" customHeight="1" x14ac:dyDescent="0.2">
      <c r="A182" s="10">
        <f t="shared" si="4"/>
        <v>166</v>
      </c>
      <c r="B182" s="33" t="s">
        <v>1271</v>
      </c>
      <c r="C182" s="30">
        <v>665900011626</v>
      </c>
      <c r="D182" s="30">
        <v>304665922600055</v>
      </c>
      <c r="E182" s="30" t="s">
        <v>1267</v>
      </c>
      <c r="F182" s="20" t="s">
        <v>1268</v>
      </c>
      <c r="G182" s="30">
        <v>1</v>
      </c>
      <c r="H182" s="30" t="s">
        <v>176</v>
      </c>
      <c r="I182" s="30">
        <v>1</v>
      </c>
      <c r="J182" s="30" t="s">
        <v>177</v>
      </c>
      <c r="K182" s="30">
        <v>1</v>
      </c>
      <c r="L182" s="30" t="s">
        <v>145</v>
      </c>
      <c r="M182" s="30">
        <v>1</v>
      </c>
      <c r="N182" s="49">
        <v>0.12</v>
      </c>
      <c r="O182" s="49" t="s">
        <v>579</v>
      </c>
      <c r="P182" s="49">
        <v>0.05</v>
      </c>
      <c r="Q182" s="31">
        <v>0</v>
      </c>
      <c r="R182" s="31">
        <v>0</v>
      </c>
      <c r="S182" s="31">
        <v>0</v>
      </c>
      <c r="T182" s="31">
        <v>0</v>
      </c>
      <c r="U182" s="31">
        <v>0</v>
      </c>
      <c r="V182" s="31"/>
      <c r="W182" s="31"/>
      <c r="X182" s="31"/>
      <c r="Y182" s="31"/>
      <c r="Z182" s="31">
        <v>233</v>
      </c>
      <c r="AA182" s="30" t="s">
        <v>1</v>
      </c>
      <c r="AB182" s="30" t="s">
        <v>41</v>
      </c>
      <c r="AC182" s="30" t="s">
        <v>127</v>
      </c>
      <c r="AD182" s="30" t="s">
        <v>549</v>
      </c>
      <c r="AE182" s="30" t="s">
        <v>1269</v>
      </c>
      <c r="AF182" s="30" t="s">
        <v>1270</v>
      </c>
      <c r="AG182" s="30" t="s">
        <v>486</v>
      </c>
      <c r="AH182" s="30">
        <v>665900011626</v>
      </c>
      <c r="AI182" s="30" t="s">
        <v>1267</v>
      </c>
      <c r="AJ182" s="30" t="s">
        <v>1615</v>
      </c>
      <c r="AK182" s="30" t="s">
        <v>486</v>
      </c>
      <c r="AL182" s="30" t="s">
        <v>486</v>
      </c>
    </row>
    <row r="183" spans="1:38" s="38" customFormat="1" ht="109.5" customHeight="1" x14ac:dyDescent="0.2">
      <c r="A183" s="10">
        <f t="shared" si="4"/>
        <v>167</v>
      </c>
      <c r="B183" s="33" t="s">
        <v>1276</v>
      </c>
      <c r="C183" s="30">
        <v>6652011888</v>
      </c>
      <c r="D183" s="30">
        <v>1026602178481</v>
      </c>
      <c r="E183" s="30" t="s">
        <v>1272</v>
      </c>
      <c r="F183" s="20" t="s">
        <v>1273</v>
      </c>
      <c r="G183" s="30">
        <v>1</v>
      </c>
      <c r="H183" s="30" t="s">
        <v>176</v>
      </c>
      <c r="I183" s="30">
        <v>1</v>
      </c>
      <c r="J183" s="30" t="s">
        <v>177</v>
      </c>
      <c r="K183" s="30">
        <v>1</v>
      </c>
      <c r="L183" s="30" t="s">
        <v>145</v>
      </c>
      <c r="M183" s="30">
        <v>2</v>
      </c>
      <c r="N183" s="49">
        <v>1.1000000000000001</v>
      </c>
      <c r="O183" s="49" t="s">
        <v>579</v>
      </c>
      <c r="P183" s="49">
        <v>0.3</v>
      </c>
      <c r="Q183" s="31">
        <v>0</v>
      </c>
      <c r="R183" s="31">
        <v>0</v>
      </c>
      <c r="S183" s="31">
        <v>0</v>
      </c>
      <c r="T183" s="31">
        <v>0</v>
      </c>
      <c r="U183" s="31">
        <v>0</v>
      </c>
      <c r="V183" s="31"/>
      <c r="W183" s="31"/>
      <c r="X183" s="31"/>
      <c r="Y183" s="31"/>
      <c r="Z183" s="31">
        <v>233</v>
      </c>
      <c r="AA183" s="30" t="s">
        <v>1</v>
      </c>
      <c r="AB183" s="30" t="s">
        <v>41</v>
      </c>
      <c r="AC183" s="30" t="s">
        <v>307</v>
      </c>
      <c r="AD183" s="30" t="s">
        <v>580</v>
      </c>
      <c r="AE183" s="30" t="s">
        <v>1274</v>
      </c>
      <c r="AF183" s="30" t="s">
        <v>1275</v>
      </c>
      <c r="AG183" s="30" t="s">
        <v>486</v>
      </c>
      <c r="AH183" s="30">
        <v>6652011888</v>
      </c>
      <c r="AI183" s="30" t="s">
        <v>1272</v>
      </c>
      <c r="AJ183" s="30" t="s">
        <v>1613</v>
      </c>
      <c r="AK183" s="30" t="s">
        <v>486</v>
      </c>
      <c r="AL183" s="30" t="s">
        <v>486</v>
      </c>
    </row>
    <row r="184" spans="1:38" s="38" customFormat="1" ht="109.5" customHeight="1" x14ac:dyDescent="0.2">
      <c r="A184" s="10">
        <f t="shared" si="4"/>
        <v>168</v>
      </c>
      <c r="B184" s="33" t="s">
        <v>1281</v>
      </c>
      <c r="C184" s="30">
        <v>6608007434</v>
      </c>
      <c r="D184" s="30">
        <v>1026604947852</v>
      </c>
      <c r="E184" s="30" t="s">
        <v>1277</v>
      </c>
      <c r="F184" s="20" t="s">
        <v>1278</v>
      </c>
      <c r="G184" s="30">
        <v>1</v>
      </c>
      <c r="H184" s="30" t="s">
        <v>176</v>
      </c>
      <c r="I184" s="30">
        <v>1</v>
      </c>
      <c r="J184" s="30" t="s">
        <v>177</v>
      </c>
      <c r="K184" s="30">
        <v>1</v>
      </c>
      <c r="L184" s="30" t="s">
        <v>145</v>
      </c>
      <c r="M184" s="30">
        <v>2</v>
      </c>
      <c r="N184" s="49">
        <v>1.1000000000000001</v>
      </c>
      <c r="O184" s="49" t="s">
        <v>579</v>
      </c>
      <c r="P184" s="49">
        <v>0.3</v>
      </c>
      <c r="Q184" s="31">
        <v>0</v>
      </c>
      <c r="R184" s="31">
        <v>0</v>
      </c>
      <c r="S184" s="31">
        <v>0</v>
      </c>
      <c r="T184" s="31">
        <v>0</v>
      </c>
      <c r="U184" s="31">
        <v>0</v>
      </c>
      <c r="V184" s="31"/>
      <c r="W184" s="31"/>
      <c r="X184" s="31"/>
      <c r="Y184" s="31"/>
      <c r="Z184" s="31">
        <v>233</v>
      </c>
      <c r="AA184" s="30" t="s">
        <v>1</v>
      </c>
      <c r="AB184" s="30" t="s">
        <v>41</v>
      </c>
      <c r="AC184" s="30" t="s">
        <v>307</v>
      </c>
      <c r="AD184" s="30">
        <v>21</v>
      </c>
      <c r="AE184" s="30" t="s">
        <v>1279</v>
      </c>
      <c r="AF184" s="30" t="s">
        <v>1280</v>
      </c>
      <c r="AG184" s="30" t="s">
        <v>1169</v>
      </c>
      <c r="AH184" s="30">
        <v>6608007343</v>
      </c>
      <c r="AI184" s="30" t="s">
        <v>1277</v>
      </c>
      <c r="AJ184" s="30" t="s">
        <v>1614</v>
      </c>
      <c r="AK184" s="30" t="s">
        <v>486</v>
      </c>
      <c r="AL184" s="30" t="s">
        <v>486</v>
      </c>
    </row>
    <row r="185" spans="1:38" s="38" customFormat="1" ht="109.5" customHeight="1" x14ac:dyDescent="0.2">
      <c r="A185" s="10">
        <f t="shared" si="4"/>
        <v>169</v>
      </c>
      <c r="B185" s="33" t="s">
        <v>1286</v>
      </c>
      <c r="C185" s="30">
        <v>6652033680</v>
      </c>
      <c r="D185" s="30">
        <v>1116652002367</v>
      </c>
      <c r="E185" s="30" t="s">
        <v>1282</v>
      </c>
      <c r="F185" s="20" t="s">
        <v>1283</v>
      </c>
      <c r="G185" s="30">
        <v>1</v>
      </c>
      <c r="H185" s="30" t="s">
        <v>176</v>
      </c>
      <c r="I185" s="30">
        <v>1</v>
      </c>
      <c r="J185" s="30" t="s">
        <v>177</v>
      </c>
      <c r="K185" s="30">
        <v>1</v>
      </c>
      <c r="L185" s="30" t="s">
        <v>145</v>
      </c>
      <c r="M185" s="30">
        <v>1</v>
      </c>
      <c r="N185" s="49">
        <v>1.1000000000000001</v>
      </c>
      <c r="O185" s="49" t="s">
        <v>579</v>
      </c>
      <c r="P185" s="49">
        <v>0.3</v>
      </c>
      <c r="Q185" s="31">
        <v>0</v>
      </c>
      <c r="R185" s="31">
        <v>0</v>
      </c>
      <c r="S185" s="31">
        <v>0</v>
      </c>
      <c r="T185" s="31">
        <v>0</v>
      </c>
      <c r="U185" s="31">
        <v>0</v>
      </c>
      <c r="V185" s="31"/>
      <c r="W185" s="31"/>
      <c r="X185" s="31"/>
      <c r="Y185" s="31"/>
      <c r="Z185" s="31">
        <v>233</v>
      </c>
      <c r="AA185" s="30" t="s">
        <v>1</v>
      </c>
      <c r="AB185" s="30" t="s">
        <v>41</v>
      </c>
      <c r="AC185" s="30" t="s">
        <v>307</v>
      </c>
      <c r="AD185" s="30">
        <v>23</v>
      </c>
      <c r="AE185" s="30" t="s">
        <v>1284</v>
      </c>
      <c r="AF185" s="30" t="s">
        <v>1285</v>
      </c>
      <c r="AG185" s="30" t="s">
        <v>1169</v>
      </c>
      <c r="AH185" s="30">
        <v>6652033680</v>
      </c>
      <c r="AI185" s="30" t="s">
        <v>1282</v>
      </c>
      <c r="AJ185" s="30" t="s">
        <v>1611</v>
      </c>
      <c r="AK185" s="30" t="s">
        <v>486</v>
      </c>
      <c r="AL185" s="30" t="s">
        <v>486</v>
      </c>
    </row>
    <row r="186" spans="1:38" s="38" customFormat="1" ht="109.5" customHeight="1" x14ac:dyDescent="0.2">
      <c r="A186" s="10">
        <f t="shared" si="4"/>
        <v>170</v>
      </c>
      <c r="B186" s="33" t="s">
        <v>1291</v>
      </c>
      <c r="C186" s="30">
        <v>6652023900</v>
      </c>
      <c r="D186" s="30">
        <v>1076652001546</v>
      </c>
      <c r="E186" s="30" t="s">
        <v>1287</v>
      </c>
      <c r="F186" s="20" t="s">
        <v>1288</v>
      </c>
      <c r="G186" s="30">
        <v>1</v>
      </c>
      <c r="H186" s="30" t="s">
        <v>176</v>
      </c>
      <c r="I186" s="30">
        <v>1</v>
      </c>
      <c r="J186" s="30" t="s">
        <v>177</v>
      </c>
      <c r="K186" s="30">
        <v>1</v>
      </c>
      <c r="L186" s="30" t="s">
        <v>145</v>
      </c>
      <c r="M186" s="30">
        <v>1</v>
      </c>
      <c r="N186" s="49">
        <v>1.1000000000000001</v>
      </c>
      <c r="O186" s="49" t="s">
        <v>579</v>
      </c>
      <c r="P186" s="49">
        <v>0.3</v>
      </c>
      <c r="Q186" s="31">
        <v>0</v>
      </c>
      <c r="R186" s="31">
        <v>0</v>
      </c>
      <c r="S186" s="31">
        <v>0</v>
      </c>
      <c r="T186" s="31">
        <v>0</v>
      </c>
      <c r="U186" s="31">
        <v>0</v>
      </c>
      <c r="V186" s="31"/>
      <c r="W186" s="31"/>
      <c r="X186" s="31"/>
      <c r="Y186" s="31"/>
      <c r="Z186" s="31">
        <v>233</v>
      </c>
      <c r="AA186" s="30" t="s">
        <v>1</v>
      </c>
      <c r="AB186" s="30" t="s">
        <v>41</v>
      </c>
      <c r="AC186" s="30" t="s">
        <v>316</v>
      </c>
      <c r="AD186" s="30">
        <v>173</v>
      </c>
      <c r="AE186" s="30" t="s">
        <v>1289</v>
      </c>
      <c r="AF186" s="30" t="s">
        <v>1290</v>
      </c>
      <c r="AG186" s="30" t="s">
        <v>1169</v>
      </c>
      <c r="AH186" s="30">
        <v>6652023900</v>
      </c>
      <c r="AI186" s="30" t="s">
        <v>1287</v>
      </c>
      <c r="AJ186" s="30" t="s">
        <v>1612</v>
      </c>
      <c r="AK186" s="30" t="s">
        <v>486</v>
      </c>
      <c r="AL186" s="30" t="s">
        <v>486</v>
      </c>
    </row>
    <row r="187" spans="1:38" s="38" customFormat="1" ht="109.5" customHeight="1" x14ac:dyDescent="0.2">
      <c r="A187" s="10">
        <f t="shared" si="4"/>
        <v>171</v>
      </c>
      <c r="B187" s="33" t="s">
        <v>1298</v>
      </c>
      <c r="C187" s="30">
        <v>6662073474</v>
      </c>
      <c r="D187" s="30">
        <v>1026605403879</v>
      </c>
      <c r="E187" s="30" t="s">
        <v>1292</v>
      </c>
      <c r="F187" s="20" t="s">
        <v>1293</v>
      </c>
      <c r="G187" s="30">
        <v>1</v>
      </c>
      <c r="H187" s="30" t="s">
        <v>176</v>
      </c>
      <c r="I187" s="30">
        <v>1</v>
      </c>
      <c r="J187" s="30" t="s">
        <v>177</v>
      </c>
      <c r="K187" s="30">
        <v>1</v>
      </c>
      <c r="L187" s="30" t="s">
        <v>145</v>
      </c>
      <c r="M187" s="30">
        <v>1</v>
      </c>
      <c r="N187" s="49">
        <v>1.1000000000000001</v>
      </c>
      <c r="O187" s="49" t="s">
        <v>579</v>
      </c>
      <c r="P187" s="49">
        <v>0.3</v>
      </c>
      <c r="Q187" s="31">
        <v>0</v>
      </c>
      <c r="R187" s="31">
        <v>0</v>
      </c>
      <c r="S187" s="31">
        <v>0</v>
      </c>
      <c r="T187" s="31">
        <v>0</v>
      </c>
      <c r="U187" s="31">
        <v>0</v>
      </c>
      <c r="V187" s="31"/>
      <c r="W187" s="31"/>
      <c r="X187" s="31"/>
      <c r="Y187" s="31"/>
      <c r="Z187" s="31">
        <v>233</v>
      </c>
      <c r="AA187" s="30" t="s">
        <v>1</v>
      </c>
      <c r="AB187" s="30" t="s">
        <v>41</v>
      </c>
      <c r="AC187" s="30" t="s">
        <v>316</v>
      </c>
      <c r="AD187" s="30">
        <v>175</v>
      </c>
      <c r="AE187" s="30" t="s">
        <v>1294</v>
      </c>
      <c r="AF187" s="30" t="s">
        <v>1295</v>
      </c>
      <c r="AG187" s="30" t="s">
        <v>1169</v>
      </c>
      <c r="AH187" s="30" t="s">
        <v>1296</v>
      </c>
      <c r="AI187" s="30" t="s">
        <v>1297</v>
      </c>
      <c r="AJ187" s="30" t="s">
        <v>1610</v>
      </c>
      <c r="AK187" s="30" t="s">
        <v>486</v>
      </c>
      <c r="AL187" s="30" t="s">
        <v>486</v>
      </c>
    </row>
    <row r="188" spans="1:38" s="38" customFormat="1" ht="109.5" customHeight="1" x14ac:dyDescent="0.2">
      <c r="A188" s="10">
        <f t="shared" si="4"/>
        <v>172</v>
      </c>
      <c r="B188" s="33" t="s">
        <v>1306</v>
      </c>
      <c r="C188" s="30">
        <v>7813548100</v>
      </c>
      <c r="D188" s="30">
        <v>1127847596546</v>
      </c>
      <c r="E188" s="30" t="s">
        <v>1299</v>
      </c>
      <c r="F188" s="20" t="s">
        <v>1300</v>
      </c>
      <c r="G188" s="30">
        <v>1</v>
      </c>
      <c r="H188" s="30" t="s">
        <v>176</v>
      </c>
      <c r="I188" s="30">
        <v>2</v>
      </c>
      <c r="J188" s="30" t="s">
        <v>546</v>
      </c>
      <c r="K188" s="30">
        <v>1</v>
      </c>
      <c r="L188" s="30" t="s">
        <v>145</v>
      </c>
      <c r="M188" s="30">
        <v>3</v>
      </c>
      <c r="N188" s="49">
        <v>1.1000000000000001</v>
      </c>
      <c r="O188" s="49" t="s">
        <v>1236</v>
      </c>
      <c r="P188" s="49">
        <v>0.5</v>
      </c>
      <c r="Q188" s="31">
        <v>0</v>
      </c>
      <c r="R188" s="31">
        <v>0</v>
      </c>
      <c r="S188" s="31">
        <v>0</v>
      </c>
      <c r="T188" s="31">
        <v>0</v>
      </c>
      <c r="U188" s="31">
        <v>0</v>
      </c>
      <c r="V188" s="31"/>
      <c r="W188" s="31"/>
      <c r="X188" s="31"/>
      <c r="Y188" s="31"/>
      <c r="Z188" s="31">
        <v>233</v>
      </c>
      <c r="AA188" s="30" t="s">
        <v>1</v>
      </c>
      <c r="AB188" s="30" t="s">
        <v>41</v>
      </c>
      <c r="AC188" s="30" t="s">
        <v>1301</v>
      </c>
      <c r="AD188" s="30" t="s">
        <v>1302</v>
      </c>
      <c r="AE188" s="30" t="s">
        <v>1303</v>
      </c>
      <c r="AF188" s="30" t="s">
        <v>1304</v>
      </c>
      <c r="AG188" s="30" t="s">
        <v>1305</v>
      </c>
      <c r="AH188" s="30">
        <v>7813548100</v>
      </c>
      <c r="AI188" s="30" t="s">
        <v>1299</v>
      </c>
      <c r="AJ188" s="30" t="s">
        <v>1609</v>
      </c>
      <c r="AK188" s="30" t="s">
        <v>486</v>
      </c>
      <c r="AL188" s="30" t="s">
        <v>486</v>
      </c>
    </row>
    <row r="189" spans="1:38" s="38" customFormat="1" ht="109.5" customHeight="1" x14ac:dyDescent="0.2">
      <c r="A189" s="10">
        <f t="shared" si="4"/>
        <v>173</v>
      </c>
      <c r="B189" s="33" t="s">
        <v>1313</v>
      </c>
      <c r="C189" s="30">
        <v>6685079264</v>
      </c>
      <c r="D189" s="30">
        <v>1146685039258</v>
      </c>
      <c r="E189" s="30" t="s">
        <v>1314</v>
      </c>
      <c r="F189" s="20" t="s">
        <v>1307</v>
      </c>
      <c r="G189" s="30">
        <v>1</v>
      </c>
      <c r="H189" s="30" t="s">
        <v>176</v>
      </c>
      <c r="I189" s="30">
        <v>1</v>
      </c>
      <c r="J189" s="30" t="s">
        <v>177</v>
      </c>
      <c r="K189" s="30">
        <v>1</v>
      </c>
      <c r="L189" s="30" t="s">
        <v>145</v>
      </c>
      <c r="M189" s="30">
        <v>1</v>
      </c>
      <c r="N189" s="49">
        <v>1.1000000000000001</v>
      </c>
      <c r="O189" s="49" t="s">
        <v>579</v>
      </c>
      <c r="P189" s="49">
        <v>0.2</v>
      </c>
      <c r="Q189" s="31">
        <v>0</v>
      </c>
      <c r="R189" s="31">
        <v>0</v>
      </c>
      <c r="S189" s="31">
        <v>0</v>
      </c>
      <c r="T189" s="31">
        <v>0</v>
      </c>
      <c r="U189" s="31">
        <v>0</v>
      </c>
      <c r="V189" s="31"/>
      <c r="W189" s="31"/>
      <c r="X189" s="31"/>
      <c r="Y189" s="31"/>
      <c r="Z189" s="31">
        <v>233</v>
      </c>
      <c r="AA189" s="30" t="s">
        <v>1</v>
      </c>
      <c r="AB189" s="30" t="s">
        <v>41</v>
      </c>
      <c r="AC189" s="30" t="s">
        <v>590</v>
      </c>
      <c r="AD189" s="30" t="s">
        <v>1308</v>
      </c>
      <c r="AE189" s="30" t="s">
        <v>1309</v>
      </c>
      <c r="AF189" s="30" t="s">
        <v>1310</v>
      </c>
      <c r="AG189" s="30" t="s">
        <v>486</v>
      </c>
      <c r="AH189" s="30" t="s">
        <v>1311</v>
      </c>
      <c r="AI189" s="30" t="s">
        <v>1312</v>
      </c>
      <c r="AJ189" s="30" t="s">
        <v>1608</v>
      </c>
      <c r="AK189" s="30" t="s">
        <v>486</v>
      </c>
      <c r="AL189" s="30" t="s">
        <v>486</v>
      </c>
    </row>
    <row r="190" spans="1:38" s="38" customFormat="1" ht="109.5" customHeight="1" x14ac:dyDescent="0.2">
      <c r="A190" s="10">
        <f t="shared" si="4"/>
        <v>174</v>
      </c>
      <c r="B190" s="33" t="s">
        <v>1319</v>
      </c>
      <c r="C190" s="30">
        <v>666400146105</v>
      </c>
      <c r="D190" s="30" t="s">
        <v>486</v>
      </c>
      <c r="E190" s="30" t="s">
        <v>1315</v>
      </c>
      <c r="F190" s="20" t="s">
        <v>1316</v>
      </c>
      <c r="G190" s="30">
        <v>1</v>
      </c>
      <c r="H190" s="30" t="s">
        <v>176</v>
      </c>
      <c r="I190" s="30">
        <v>1</v>
      </c>
      <c r="J190" s="30" t="s">
        <v>177</v>
      </c>
      <c r="K190" s="30">
        <v>1</v>
      </c>
      <c r="L190" s="30" t="s">
        <v>145</v>
      </c>
      <c r="M190" s="30">
        <v>4</v>
      </c>
      <c r="N190" s="49">
        <v>1.1000000000000001</v>
      </c>
      <c r="O190" s="49" t="s">
        <v>589</v>
      </c>
      <c r="P190" s="49">
        <v>1</v>
      </c>
      <c r="Q190" s="31">
        <v>0</v>
      </c>
      <c r="R190" s="31">
        <v>0</v>
      </c>
      <c r="S190" s="31">
        <v>0</v>
      </c>
      <c r="T190" s="31">
        <v>0</v>
      </c>
      <c r="U190" s="31">
        <v>0</v>
      </c>
      <c r="V190" s="31"/>
      <c r="W190" s="31"/>
      <c r="X190" s="31"/>
      <c r="Y190" s="31"/>
      <c r="Z190" s="31">
        <v>233</v>
      </c>
      <c r="AA190" s="30" t="s">
        <v>1</v>
      </c>
      <c r="AB190" s="30" t="s">
        <v>41</v>
      </c>
      <c r="AC190" s="30" t="s">
        <v>590</v>
      </c>
      <c r="AD190" s="30">
        <v>82</v>
      </c>
      <c r="AE190" s="30" t="s">
        <v>1317</v>
      </c>
      <c r="AF190" s="30" t="s">
        <v>1318</v>
      </c>
      <c r="AG190" s="30" t="s">
        <v>486</v>
      </c>
      <c r="AH190" s="30">
        <v>666400146105</v>
      </c>
      <c r="AI190" s="30" t="s">
        <v>1315</v>
      </c>
      <c r="AJ190" s="30" t="s">
        <v>1667</v>
      </c>
      <c r="AK190" s="30" t="s">
        <v>486</v>
      </c>
      <c r="AL190" s="30" t="s">
        <v>486</v>
      </c>
    </row>
    <row r="191" spans="1:38" s="38" customFormat="1" ht="109.5" customHeight="1" x14ac:dyDescent="0.2">
      <c r="A191" s="10">
        <f t="shared" si="4"/>
        <v>175</v>
      </c>
      <c r="B191" s="33" t="s">
        <v>1325</v>
      </c>
      <c r="C191" s="30">
        <v>6682015343</v>
      </c>
      <c r="D191" s="30">
        <v>1196658012770</v>
      </c>
      <c r="E191" s="30" t="s">
        <v>1320</v>
      </c>
      <c r="F191" s="20" t="s">
        <v>1321</v>
      </c>
      <c r="G191" s="30">
        <v>1</v>
      </c>
      <c r="H191" s="30" t="s">
        <v>176</v>
      </c>
      <c r="I191" s="30">
        <v>1</v>
      </c>
      <c r="J191" s="30" t="s">
        <v>177</v>
      </c>
      <c r="K191" s="30">
        <v>1</v>
      </c>
      <c r="L191" s="30" t="s">
        <v>145</v>
      </c>
      <c r="M191" s="30">
        <v>1</v>
      </c>
      <c r="N191" s="49">
        <v>1.1000000000000001</v>
      </c>
      <c r="O191" s="49" t="s">
        <v>579</v>
      </c>
      <c r="P191" s="49">
        <v>0.2</v>
      </c>
      <c r="Q191" s="31">
        <v>0</v>
      </c>
      <c r="R191" s="31">
        <v>0</v>
      </c>
      <c r="S191" s="31">
        <v>0</v>
      </c>
      <c r="T191" s="31">
        <v>0</v>
      </c>
      <c r="U191" s="31">
        <v>0</v>
      </c>
      <c r="V191" s="31"/>
      <c r="W191" s="31"/>
      <c r="X191" s="31"/>
      <c r="Y191" s="31"/>
      <c r="Z191" s="31">
        <v>233</v>
      </c>
      <c r="AA191" s="30" t="s">
        <v>1</v>
      </c>
      <c r="AB191" s="30" t="s">
        <v>41</v>
      </c>
      <c r="AC191" s="30" t="s">
        <v>590</v>
      </c>
      <c r="AD191" s="30" t="s">
        <v>1322</v>
      </c>
      <c r="AE191" s="30" t="s">
        <v>1323</v>
      </c>
      <c r="AF191" s="30" t="s">
        <v>1324</v>
      </c>
      <c r="AG191" s="30" t="s">
        <v>486</v>
      </c>
      <c r="AH191" s="30">
        <v>6682015343</v>
      </c>
      <c r="AI191" s="30" t="s">
        <v>1320</v>
      </c>
      <c r="AJ191" s="30" t="s">
        <v>1607</v>
      </c>
      <c r="AK191" s="30" t="s">
        <v>486</v>
      </c>
      <c r="AL191" s="30" t="s">
        <v>486</v>
      </c>
    </row>
    <row r="192" spans="1:38" s="38" customFormat="1" ht="109.5" customHeight="1" x14ac:dyDescent="0.2">
      <c r="A192" s="10">
        <f t="shared" si="4"/>
        <v>176</v>
      </c>
      <c r="B192" s="24" t="s">
        <v>1329</v>
      </c>
      <c r="C192" s="65">
        <v>666402663290</v>
      </c>
      <c r="D192" s="65">
        <v>321665800030977</v>
      </c>
      <c r="E192" s="65" t="s">
        <v>1326</v>
      </c>
      <c r="F192" s="68" t="s">
        <v>1755</v>
      </c>
      <c r="G192" s="65">
        <v>1</v>
      </c>
      <c r="H192" s="65" t="s">
        <v>176</v>
      </c>
      <c r="I192" s="65">
        <v>1</v>
      </c>
      <c r="J192" s="65" t="s">
        <v>177</v>
      </c>
      <c r="K192" s="65">
        <v>1</v>
      </c>
      <c r="L192" s="65" t="s">
        <v>145</v>
      </c>
      <c r="M192" s="30">
        <v>4</v>
      </c>
      <c r="N192" s="49">
        <v>1.1000000000000001</v>
      </c>
      <c r="O192" s="49" t="s">
        <v>579</v>
      </c>
      <c r="P192" s="49">
        <v>0.36</v>
      </c>
      <c r="Q192" s="31">
        <v>0</v>
      </c>
      <c r="R192" s="31">
        <v>0</v>
      </c>
      <c r="S192" s="31">
        <v>0</v>
      </c>
      <c r="T192" s="31">
        <v>0</v>
      </c>
      <c r="U192" s="31">
        <v>0</v>
      </c>
      <c r="V192" s="31"/>
      <c r="W192" s="31"/>
      <c r="X192" s="31"/>
      <c r="Y192" s="31"/>
      <c r="Z192" s="67">
        <v>233</v>
      </c>
      <c r="AA192" s="65" t="s">
        <v>1</v>
      </c>
      <c r="AB192" s="65" t="s">
        <v>41</v>
      </c>
      <c r="AC192" s="65" t="s">
        <v>590</v>
      </c>
      <c r="AD192" s="65" t="s">
        <v>1756</v>
      </c>
      <c r="AE192" s="65" t="s">
        <v>1327</v>
      </c>
      <c r="AF192" s="65" t="s">
        <v>1328</v>
      </c>
      <c r="AG192" s="65" t="s">
        <v>486</v>
      </c>
      <c r="AH192" s="65">
        <v>666402663290</v>
      </c>
      <c r="AI192" s="65" t="s">
        <v>1757</v>
      </c>
      <c r="AJ192" s="65" t="s">
        <v>1754</v>
      </c>
      <c r="AK192" s="65" t="s">
        <v>486</v>
      </c>
      <c r="AL192" s="65" t="s">
        <v>486</v>
      </c>
    </row>
    <row r="193" spans="1:38" s="38" customFormat="1" ht="109.5" customHeight="1" x14ac:dyDescent="0.2">
      <c r="A193" s="10">
        <f t="shared" si="4"/>
        <v>177</v>
      </c>
      <c r="B193" s="24" t="s">
        <v>1334</v>
      </c>
      <c r="C193" s="66"/>
      <c r="D193" s="66"/>
      <c r="E193" s="66"/>
      <c r="F193" s="69"/>
      <c r="G193" s="66"/>
      <c r="H193" s="66"/>
      <c r="I193" s="66"/>
      <c r="J193" s="66"/>
      <c r="K193" s="66"/>
      <c r="L193" s="66"/>
      <c r="M193" s="30">
        <v>1</v>
      </c>
      <c r="N193" s="49">
        <v>0.36</v>
      </c>
      <c r="O193" s="49" t="s">
        <v>1759</v>
      </c>
      <c r="P193" s="49">
        <v>0.36</v>
      </c>
      <c r="Q193" s="31">
        <v>0</v>
      </c>
      <c r="R193" s="31">
        <v>0</v>
      </c>
      <c r="S193" s="31">
        <v>0</v>
      </c>
      <c r="T193" s="31">
        <v>0</v>
      </c>
      <c r="U193" s="31">
        <v>0</v>
      </c>
      <c r="V193" s="31"/>
      <c r="W193" s="31"/>
      <c r="X193" s="31"/>
      <c r="Y193" s="31"/>
      <c r="Z193" s="66"/>
      <c r="AA193" s="66"/>
      <c r="AB193" s="66"/>
      <c r="AC193" s="66"/>
      <c r="AD193" s="66"/>
      <c r="AE193" s="66"/>
      <c r="AF193" s="66"/>
      <c r="AG193" s="66"/>
      <c r="AH193" s="66"/>
      <c r="AI193" s="66"/>
      <c r="AJ193" s="66"/>
      <c r="AK193" s="66"/>
      <c r="AL193" s="66"/>
    </row>
    <row r="194" spans="1:38" s="38" customFormat="1" ht="109.5" customHeight="1" x14ac:dyDescent="0.2">
      <c r="A194" s="10">
        <f t="shared" si="4"/>
        <v>178</v>
      </c>
      <c r="B194" s="33" t="s">
        <v>1340</v>
      </c>
      <c r="C194" s="30">
        <v>668600473086</v>
      </c>
      <c r="D194" s="30">
        <v>320665800008862</v>
      </c>
      <c r="E194" s="30" t="s">
        <v>1863</v>
      </c>
      <c r="F194" s="20" t="s">
        <v>1316</v>
      </c>
      <c r="G194" s="30">
        <v>1</v>
      </c>
      <c r="H194" s="30" t="s">
        <v>176</v>
      </c>
      <c r="I194" s="30">
        <v>1</v>
      </c>
      <c r="J194" s="30" t="s">
        <v>177</v>
      </c>
      <c r="K194" s="30">
        <v>1</v>
      </c>
      <c r="L194" s="30" t="s">
        <v>145</v>
      </c>
      <c r="M194" s="30">
        <v>1</v>
      </c>
      <c r="N194" s="49">
        <v>1.1000000000000001</v>
      </c>
      <c r="O194" s="49" t="s">
        <v>579</v>
      </c>
      <c r="P194" s="49">
        <v>0.2</v>
      </c>
      <c r="Q194" s="31">
        <v>0</v>
      </c>
      <c r="R194" s="31">
        <v>0</v>
      </c>
      <c r="S194" s="31">
        <v>0</v>
      </c>
      <c r="T194" s="31">
        <v>0</v>
      </c>
      <c r="U194" s="31">
        <v>0</v>
      </c>
      <c r="V194" s="31"/>
      <c r="W194" s="31"/>
      <c r="X194" s="31"/>
      <c r="Y194" s="31"/>
      <c r="Z194" s="31">
        <v>233</v>
      </c>
      <c r="AA194" s="30" t="s">
        <v>1</v>
      </c>
      <c r="AB194" s="30" t="s">
        <v>41</v>
      </c>
      <c r="AC194" s="30" t="s">
        <v>590</v>
      </c>
      <c r="AD194" s="30">
        <v>82</v>
      </c>
      <c r="AE194" s="30" t="s">
        <v>1330</v>
      </c>
      <c r="AF194" s="30" t="s">
        <v>1331</v>
      </c>
      <c r="AG194" s="30" t="s">
        <v>486</v>
      </c>
      <c r="AH194" s="30" t="s">
        <v>1332</v>
      </c>
      <c r="AI194" s="30" t="s">
        <v>1333</v>
      </c>
      <c r="AJ194" s="30" t="s">
        <v>1667</v>
      </c>
      <c r="AK194" s="30" t="s">
        <v>486</v>
      </c>
      <c r="AL194" s="30" t="s">
        <v>486</v>
      </c>
    </row>
    <row r="195" spans="1:38" s="38" customFormat="1" ht="109.5" customHeight="1" x14ac:dyDescent="0.2">
      <c r="A195" s="10">
        <f t="shared" si="4"/>
        <v>179</v>
      </c>
      <c r="B195" s="33" t="s">
        <v>1346</v>
      </c>
      <c r="C195" s="30">
        <v>6685101248</v>
      </c>
      <c r="D195" s="30">
        <v>1156658079522</v>
      </c>
      <c r="E195" s="30" t="s">
        <v>1335</v>
      </c>
      <c r="F195" s="20" t="s">
        <v>1336</v>
      </c>
      <c r="G195" s="30">
        <v>1</v>
      </c>
      <c r="H195" s="30" t="s">
        <v>176</v>
      </c>
      <c r="I195" s="30">
        <v>1</v>
      </c>
      <c r="J195" s="30" t="s">
        <v>177</v>
      </c>
      <c r="K195" s="30">
        <v>1</v>
      </c>
      <c r="L195" s="30" t="s">
        <v>145</v>
      </c>
      <c r="M195" s="30">
        <v>1</v>
      </c>
      <c r="N195" s="49">
        <v>1.1000000000000001</v>
      </c>
      <c r="O195" s="49" t="s">
        <v>579</v>
      </c>
      <c r="P195" s="49">
        <v>0.15</v>
      </c>
      <c r="Q195" s="31">
        <v>0</v>
      </c>
      <c r="R195" s="31">
        <v>0</v>
      </c>
      <c r="S195" s="31">
        <v>0</v>
      </c>
      <c r="T195" s="31">
        <v>0</v>
      </c>
      <c r="U195" s="31">
        <v>0</v>
      </c>
      <c r="V195" s="31"/>
      <c r="W195" s="31"/>
      <c r="X195" s="31"/>
      <c r="Y195" s="31"/>
      <c r="Z195" s="31">
        <v>233</v>
      </c>
      <c r="AA195" s="30" t="s">
        <v>1</v>
      </c>
      <c r="AB195" s="30" t="s">
        <v>41</v>
      </c>
      <c r="AC195" s="30" t="s">
        <v>590</v>
      </c>
      <c r="AD195" s="30" t="s">
        <v>1337</v>
      </c>
      <c r="AE195" s="30" t="s">
        <v>1338</v>
      </c>
      <c r="AF195" s="30" t="s">
        <v>1339</v>
      </c>
      <c r="AG195" s="30" t="s">
        <v>486</v>
      </c>
      <c r="AH195" s="30">
        <v>6685101248</v>
      </c>
      <c r="AI195" s="30" t="s">
        <v>1335</v>
      </c>
      <c r="AJ195" s="30" t="s">
        <v>1668</v>
      </c>
      <c r="AK195" s="30" t="s">
        <v>486</v>
      </c>
      <c r="AL195" s="30" t="s">
        <v>486</v>
      </c>
    </row>
    <row r="196" spans="1:38" s="38" customFormat="1" ht="109.5" customHeight="1" x14ac:dyDescent="0.2">
      <c r="A196" s="10">
        <f t="shared" si="4"/>
        <v>180</v>
      </c>
      <c r="B196" s="33" t="s">
        <v>1353</v>
      </c>
      <c r="C196" s="30">
        <v>665205024616</v>
      </c>
      <c r="D196" s="30">
        <v>304665235000122</v>
      </c>
      <c r="E196" s="30" t="s">
        <v>1341</v>
      </c>
      <c r="F196" s="20" t="s">
        <v>1342</v>
      </c>
      <c r="G196" s="30">
        <v>1</v>
      </c>
      <c r="H196" s="30" t="s">
        <v>176</v>
      </c>
      <c r="I196" s="30">
        <v>1</v>
      </c>
      <c r="J196" s="30" t="s">
        <v>177</v>
      </c>
      <c r="K196" s="30">
        <v>1</v>
      </c>
      <c r="L196" s="30" t="s">
        <v>145</v>
      </c>
      <c r="M196" s="30">
        <v>1</v>
      </c>
      <c r="N196" s="49">
        <v>1.1000000000000001</v>
      </c>
      <c r="O196" s="49" t="s">
        <v>579</v>
      </c>
      <c r="P196" s="49">
        <v>0.15</v>
      </c>
      <c r="Q196" s="31">
        <v>0</v>
      </c>
      <c r="R196" s="31">
        <v>0</v>
      </c>
      <c r="S196" s="31">
        <v>0</v>
      </c>
      <c r="T196" s="31">
        <v>0</v>
      </c>
      <c r="U196" s="31">
        <v>0</v>
      </c>
      <c r="V196" s="31"/>
      <c r="W196" s="31"/>
      <c r="X196" s="31"/>
      <c r="Y196" s="31"/>
      <c r="Z196" s="31">
        <v>233</v>
      </c>
      <c r="AA196" s="30" t="s">
        <v>1</v>
      </c>
      <c r="AB196" s="30" t="s">
        <v>41</v>
      </c>
      <c r="AC196" s="30" t="s">
        <v>590</v>
      </c>
      <c r="AD196" s="30" t="s">
        <v>1343</v>
      </c>
      <c r="AE196" s="30" t="s">
        <v>1344</v>
      </c>
      <c r="AF196" s="30" t="s">
        <v>1345</v>
      </c>
      <c r="AG196" s="30" t="s">
        <v>486</v>
      </c>
      <c r="AH196" s="30">
        <v>665205024616</v>
      </c>
      <c r="AI196" s="30" t="s">
        <v>1341</v>
      </c>
      <c r="AJ196" s="30" t="s">
        <v>1669</v>
      </c>
      <c r="AK196" s="30" t="s">
        <v>486</v>
      </c>
      <c r="AL196" s="30" t="s">
        <v>486</v>
      </c>
    </row>
    <row r="197" spans="1:38" s="38" customFormat="1" ht="109.5" customHeight="1" x14ac:dyDescent="0.2">
      <c r="A197" s="10">
        <f t="shared" si="4"/>
        <v>181</v>
      </c>
      <c r="B197" s="33" t="s">
        <v>1358</v>
      </c>
      <c r="C197" s="30">
        <v>6652001079</v>
      </c>
      <c r="D197" s="30">
        <v>1026602173575</v>
      </c>
      <c r="E197" s="30" t="s">
        <v>1050</v>
      </c>
      <c r="F197" s="20" t="s">
        <v>1051</v>
      </c>
      <c r="G197" s="30">
        <v>1</v>
      </c>
      <c r="H197" s="30" t="s">
        <v>176</v>
      </c>
      <c r="I197" s="30">
        <v>1</v>
      </c>
      <c r="J197" s="30" t="s">
        <v>177</v>
      </c>
      <c r="K197" s="30">
        <v>1</v>
      </c>
      <c r="L197" s="30" t="s">
        <v>145</v>
      </c>
      <c r="M197" s="30">
        <v>3</v>
      </c>
      <c r="N197" s="49">
        <v>1.1000000000000001</v>
      </c>
      <c r="O197" s="49" t="s">
        <v>579</v>
      </c>
      <c r="P197" s="49">
        <v>0.47</v>
      </c>
      <c r="Q197" s="31">
        <v>0</v>
      </c>
      <c r="R197" s="31">
        <v>0</v>
      </c>
      <c r="S197" s="31">
        <v>0</v>
      </c>
      <c r="T197" s="31">
        <v>0</v>
      </c>
      <c r="U197" s="31">
        <v>0</v>
      </c>
      <c r="V197" s="31"/>
      <c r="W197" s="31"/>
      <c r="X197" s="31"/>
      <c r="Y197" s="31"/>
      <c r="Z197" s="31">
        <v>233</v>
      </c>
      <c r="AA197" s="30" t="s">
        <v>1</v>
      </c>
      <c r="AB197" s="30" t="s">
        <v>41</v>
      </c>
      <c r="AC197" s="30" t="s">
        <v>590</v>
      </c>
      <c r="AD197" s="30" t="s">
        <v>1347</v>
      </c>
      <c r="AE197" s="30" t="s">
        <v>1348</v>
      </c>
      <c r="AF197" s="30" t="s">
        <v>1349</v>
      </c>
      <c r="AG197" s="30" t="s">
        <v>1350</v>
      </c>
      <c r="AH197" s="30" t="s">
        <v>1351</v>
      </c>
      <c r="AI197" s="30" t="s">
        <v>1352</v>
      </c>
      <c r="AJ197" s="30" t="s">
        <v>1670</v>
      </c>
      <c r="AK197" s="30" t="s">
        <v>486</v>
      </c>
      <c r="AL197" s="30" t="s">
        <v>486</v>
      </c>
    </row>
    <row r="198" spans="1:38" s="38" customFormat="1" ht="109.5" customHeight="1" x14ac:dyDescent="0.2">
      <c r="A198" s="10">
        <f t="shared" si="4"/>
        <v>182</v>
      </c>
      <c r="B198" s="33" t="s">
        <v>1363</v>
      </c>
      <c r="C198" s="30">
        <v>6685082644</v>
      </c>
      <c r="D198" s="30">
        <v>1156685000955</v>
      </c>
      <c r="E198" s="30" t="s">
        <v>1357</v>
      </c>
      <c r="F198" s="20" t="s">
        <v>1354</v>
      </c>
      <c r="G198" s="30">
        <v>1</v>
      </c>
      <c r="H198" s="30" t="s">
        <v>176</v>
      </c>
      <c r="I198" s="30">
        <v>1</v>
      </c>
      <c r="J198" s="30" t="s">
        <v>177</v>
      </c>
      <c r="K198" s="30">
        <v>1</v>
      </c>
      <c r="L198" s="30" t="s">
        <v>145</v>
      </c>
      <c r="M198" s="30">
        <v>1</v>
      </c>
      <c r="N198" s="49">
        <v>1.1000000000000001</v>
      </c>
      <c r="O198" s="49" t="s">
        <v>579</v>
      </c>
      <c r="P198" s="49">
        <v>0.15</v>
      </c>
      <c r="Q198" s="31">
        <v>0</v>
      </c>
      <c r="R198" s="31">
        <v>0</v>
      </c>
      <c r="S198" s="31">
        <v>0</v>
      </c>
      <c r="T198" s="31">
        <v>0</v>
      </c>
      <c r="U198" s="31">
        <v>0</v>
      </c>
      <c r="V198" s="31"/>
      <c r="W198" s="31"/>
      <c r="X198" s="31"/>
      <c r="Y198" s="31"/>
      <c r="Z198" s="31">
        <v>233</v>
      </c>
      <c r="AA198" s="30" t="s">
        <v>1</v>
      </c>
      <c r="AB198" s="30" t="s">
        <v>41</v>
      </c>
      <c r="AC198" s="30" t="s">
        <v>590</v>
      </c>
      <c r="AD198" s="30">
        <v>91</v>
      </c>
      <c r="AE198" s="30" t="s">
        <v>1355</v>
      </c>
      <c r="AF198" s="30" t="s">
        <v>1356</v>
      </c>
      <c r="AG198" s="30" t="s">
        <v>486</v>
      </c>
      <c r="AH198" s="30">
        <v>6685082644</v>
      </c>
      <c r="AI198" s="30" t="s">
        <v>1357</v>
      </c>
      <c r="AJ198" s="30" t="s">
        <v>1606</v>
      </c>
      <c r="AK198" s="30" t="s">
        <v>486</v>
      </c>
      <c r="AL198" s="30" t="s">
        <v>486</v>
      </c>
    </row>
    <row r="199" spans="1:38" s="38" customFormat="1" ht="109.5" customHeight="1" x14ac:dyDescent="0.2">
      <c r="A199" s="10">
        <f t="shared" si="4"/>
        <v>183</v>
      </c>
      <c r="B199" s="33" t="s">
        <v>1368</v>
      </c>
      <c r="C199" s="30">
        <v>666009663953</v>
      </c>
      <c r="D199" s="30">
        <v>316965800037740</v>
      </c>
      <c r="E199" s="30" t="s">
        <v>1787</v>
      </c>
      <c r="F199" s="20" t="s">
        <v>1359</v>
      </c>
      <c r="G199" s="30">
        <v>1</v>
      </c>
      <c r="H199" s="30" t="s">
        <v>176</v>
      </c>
      <c r="I199" s="30">
        <v>1</v>
      </c>
      <c r="J199" s="30" t="s">
        <v>177</v>
      </c>
      <c r="K199" s="30">
        <v>1</v>
      </c>
      <c r="L199" s="30" t="s">
        <v>145</v>
      </c>
      <c r="M199" s="30">
        <v>2</v>
      </c>
      <c r="N199" s="49">
        <v>1.1000000000000001</v>
      </c>
      <c r="O199" s="49" t="s">
        <v>1760</v>
      </c>
      <c r="P199" s="49">
        <v>0.15</v>
      </c>
      <c r="Q199" s="31">
        <v>0</v>
      </c>
      <c r="R199" s="31">
        <v>0</v>
      </c>
      <c r="S199" s="31">
        <v>0</v>
      </c>
      <c r="T199" s="31">
        <v>0</v>
      </c>
      <c r="U199" s="31">
        <v>0</v>
      </c>
      <c r="V199" s="31"/>
      <c r="W199" s="31"/>
      <c r="X199" s="31"/>
      <c r="Y199" s="31"/>
      <c r="Z199" s="31">
        <v>233</v>
      </c>
      <c r="AA199" s="30" t="s">
        <v>1</v>
      </c>
      <c r="AB199" s="30" t="s">
        <v>41</v>
      </c>
      <c r="AC199" s="30" t="s">
        <v>590</v>
      </c>
      <c r="AD199" s="30">
        <v>95</v>
      </c>
      <c r="AE199" s="30" t="s">
        <v>1360</v>
      </c>
      <c r="AF199" s="30" t="s">
        <v>1361</v>
      </c>
      <c r="AG199" s="30" t="s">
        <v>486</v>
      </c>
      <c r="AH199" s="30">
        <v>666009663953</v>
      </c>
      <c r="AI199" s="30" t="s">
        <v>1362</v>
      </c>
      <c r="AJ199" s="30" t="s">
        <v>1605</v>
      </c>
      <c r="AK199" s="30" t="s">
        <v>486</v>
      </c>
      <c r="AL199" s="30" t="s">
        <v>486</v>
      </c>
    </row>
    <row r="200" spans="1:38" s="38" customFormat="1" ht="109.5" customHeight="1" x14ac:dyDescent="0.2">
      <c r="A200" s="10">
        <f t="shared" si="4"/>
        <v>184</v>
      </c>
      <c r="B200" s="33" t="s">
        <v>1374</v>
      </c>
      <c r="C200" s="30">
        <v>6670250977</v>
      </c>
      <c r="D200" s="30">
        <v>1096670009633</v>
      </c>
      <c r="E200" s="30" t="s">
        <v>1367</v>
      </c>
      <c r="F200" s="20" t="s">
        <v>1364</v>
      </c>
      <c r="G200" s="30">
        <v>1</v>
      </c>
      <c r="H200" s="30" t="s">
        <v>176</v>
      </c>
      <c r="I200" s="30">
        <v>1</v>
      </c>
      <c r="J200" s="30" t="s">
        <v>177</v>
      </c>
      <c r="K200" s="30">
        <v>1</v>
      </c>
      <c r="L200" s="30" t="s">
        <v>145</v>
      </c>
      <c r="M200" s="30">
        <v>1</v>
      </c>
      <c r="N200" s="49">
        <v>8</v>
      </c>
      <c r="O200" s="49" t="s">
        <v>579</v>
      </c>
      <c r="P200" s="49">
        <v>1</v>
      </c>
      <c r="Q200" s="31">
        <v>0</v>
      </c>
      <c r="R200" s="31">
        <v>0</v>
      </c>
      <c r="S200" s="31">
        <v>0</v>
      </c>
      <c r="T200" s="31">
        <v>0</v>
      </c>
      <c r="U200" s="31">
        <v>0</v>
      </c>
      <c r="V200" s="31"/>
      <c r="W200" s="31"/>
      <c r="X200" s="31"/>
      <c r="Y200" s="31"/>
      <c r="Z200" s="31">
        <v>233</v>
      </c>
      <c r="AA200" s="30" t="s">
        <v>1</v>
      </c>
      <c r="AB200" s="30" t="s">
        <v>41</v>
      </c>
      <c r="AC200" s="30" t="s">
        <v>568</v>
      </c>
      <c r="AD200" s="30" t="s">
        <v>1115</v>
      </c>
      <c r="AE200" s="30" t="s">
        <v>1365</v>
      </c>
      <c r="AF200" s="30" t="s">
        <v>1366</v>
      </c>
      <c r="AG200" s="30" t="s">
        <v>1797</v>
      </c>
      <c r="AH200" s="30">
        <v>6670250977</v>
      </c>
      <c r="AI200" s="30" t="s">
        <v>1367</v>
      </c>
      <c r="AJ200" s="30" t="s">
        <v>1604</v>
      </c>
      <c r="AK200" s="30" t="s">
        <v>486</v>
      </c>
      <c r="AL200" s="30" t="s">
        <v>486</v>
      </c>
    </row>
    <row r="201" spans="1:38" s="38" customFormat="1" ht="109.5" customHeight="1" x14ac:dyDescent="0.2">
      <c r="A201" s="10">
        <f t="shared" si="4"/>
        <v>185</v>
      </c>
      <c r="B201" s="33" t="s">
        <v>1380</v>
      </c>
      <c r="C201" s="30">
        <v>667204328608</v>
      </c>
      <c r="D201" s="30" t="s">
        <v>486</v>
      </c>
      <c r="E201" s="30" t="s">
        <v>1801</v>
      </c>
      <c r="F201" s="20" t="s">
        <v>1369</v>
      </c>
      <c r="G201" s="30">
        <v>1</v>
      </c>
      <c r="H201" s="30" t="s">
        <v>176</v>
      </c>
      <c r="I201" s="30">
        <v>1</v>
      </c>
      <c r="J201" s="30" t="s">
        <v>177</v>
      </c>
      <c r="K201" s="30">
        <v>1</v>
      </c>
      <c r="L201" s="30" t="s">
        <v>145</v>
      </c>
      <c r="M201" s="30">
        <v>1</v>
      </c>
      <c r="N201" s="49">
        <v>1.1000000000000001</v>
      </c>
      <c r="O201" s="49" t="s">
        <v>579</v>
      </c>
      <c r="P201" s="49">
        <v>0.15</v>
      </c>
      <c r="Q201" s="31">
        <v>0</v>
      </c>
      <c r="R201" s="31">
        <v>0</v>
      </c>
      <c r="S201" s="31">
        <v>0</v>
      </c>
      <c r="T201" s="31">
        <v>0</v>
      </c>
      <c r="U201" s="31">
        <v>0</v>
      </c>
      <c r="V201" s="31"/>
      <c r="W201" s="31"/>
      <c r="X201" s="31"/>
      <c r="Y201" s="31"/>
      <c r="Z201" s="31">
        <v>233</v>
      </c>
      <c r="AA201" s="30" t="s">
        <v>1</v>
      </c>
      <c r="AB201" s="30" t="s">
        <v>41</v>
      </c>
      <c r="AC201" s="30" t="s">
        <v>568</v>
      </c>
      <c r="AD201" s="30" t="s">
        <v>1370</v>
      </c>
      <c r="AE201" s="30" t="s">
        <v>1371</v>
      </c>
      <c r="AF201" s="30" t="s">
        <v>1372</v>
      </c>
      <c r="AG201" s="30" t="s">
        <v>1802</v>
      </c>
      <c r="AH201" s="30">
        <v>667204328608</v>
      </c>
      <c r="AI201" s="30" t="s">
        <v>1373</v>
      </c>
      <c r="AJ201" s="30" t="s">
        <v>1603</v>
      </c>
      <c r="AK201" s="30" t="s">
        <v>486</v>
      </c>
      <c r="AL201" s="30" t="s">
        <v>486</v>
      </c>
    </row>
    <row r="202" spans="1:38" s="38" customFormat="1" ht="109.5" customHeight="1" x14ac:dyDescent="0.2">
      <c r="A202" s="10">
        <f t="shared" si="4"/>
        <v>186</v>
      </c>
      <c r="B202" s="33" t="s">
        <v>1383</v>
      </c>
      <c r="C202" s="30">
        <v>6685019025</v>
      </c>
      <c r="D202" s="30">
        <v>1126685026291</v>
      </c>
      <c r="E202" s="30" t="s">
        <v>1375</v>
      </c>
      <c r="F202" s="20" t="s">
        <v>1376</v>
      </c>
      <c r="G202" s="30">
        <v>1</v>
      </c>
      <c r="H202" s="30" t="s">
        <v>176</v>
      </c>
      <c r="I202" s="30">
        <v>1</v>
      </c>
      <c r="J202" s="30" t="s">
        <v>177</v>
      </c>
      <c r="K202" s="30">
        <v>1</v>
      </c>
      <c r="L202" s="30" t="s">
        <v>145</v>
      </c>
      <c r="M202" s="30">
        <v>1</v>
      </c>
      <c r="N202" s="49">
        <v>1.1000000000000001</v>
      </c>
      <c r="O202" s="49" t="s">
        <v>579</v>
      </c>
      <c r="P202" s="49">
        <v>0.15</v>
      </c>
      <c r="Q202" s="31">
        <v>0</v>
      </c>
      <c r="R202" s="31">
        <v>0</v>
      </c>
      <c r="S202" s="31">
        <v>0</v>
      </c>
      <c r="T202" s="31">
        <v>0</v>
      </c>
      <c r="U202" s="31">
        <v>0</v>
      </c>
      <c r="V202" s="31"/>
      <c r="W202" s="31"/>
      <c r="X202" s="31"/>
      <c r="Y202" s="31"/>
      <c r="Z202" s="31">
        <v>233</v>
      </c>
      <c r="AA202" s="30" t="s">
        <v>1</v>
      </c>
      <c r="AB202" s="30" t="s">
        <v>41</v>
      </c>
      <c r="AC202" s="30" t="s">
        <v>568</v>
      </c>
      <c r="AD202" s="30" t="s">
        <v>1377</v>
      </c>
      <c r="AE202" s="30" t="s">
        <v>1378</v>
      </c>
      <c r="AF202" s="30" t="s">
        <v>1379</v>
      </c>
      <c r="AG202" s="30" t="s">
        <v>486</v>
      </c>
      <c r="AH202" s="30">
        <v>6685019025</v>
      </c>
      <c r="AI202" s="30" t="s">
        <v>1375</v>
      </c>
      <c r="AJ202" s="30" t="s">
        <v>1602</v>
      </c>
      <c r="AK202" s="30" t="s">
        <v>486</v>
      </c>
      <c r="AL202" s="30" t="s">
        <v>486</v>
      </c>
    </row>
    <row r="203" spans="1:38" s="38" customFormat="1" ht="109.5" customHeight="1" x14ac:dyDescent="0.2">
      <c r="A203" s="10">
        <f t="shared" si="4"/>
        <v>187</v>
      </c>
      <c r="B203" s="33" t="s">
        <v>1389</v>
      </c>
      <c r="C203" s="30" t="s">
        <v>363</v>
      </c>
      <c r="D203" s="30" t="s">
        <v>364</v>
      </c>
      <c r="E203" s="30" t="s">
        <v>365</v>
      </c>
      <c r="F203" s="30" t="s">
        <v>367</v>
      </c>
      <c r="G203" s="30">
        <v>1</v>
      </c>
      <c r="H203" s="30" t="s">
        <v>176</v>
      </c>
      <c r="I203" s="30">
        <v>1</v>
      </c>
      <c r="J203" s="30" t="s">
        <v>177</v>
      </c>
      <c r="K203" s="30">
        <v>1</v>
      </c>
      <c r="L203" s="30" t="s">
        <v>145</v>
      </c>
      <c r="M203" s="30">
        <v>1</v>
      </c>
      <c r="N203" s="49">
        <v>1.1000000000000001</v>
      </c>
      <c r="O203" s="49">
        <v>1</v>
      </c>
      <c r="P203" s="49">
        <v>1</v>
      </c>
      <c r="Q203" s="31">
        <v>0</v>
      </c>
      <c r="R203" s="31">
        <v>0</v>
      </c>
      <c r="S203" s="31">
        <v>0</v>
      </c>
      <c r="T203" s="31">
        <v>0</v>
      </c>
      <c r="U203" s="31">
        <v>0</v>
      </c>
      <c r="V203" s="31">
        <v>1</v>
      </c>
      <c r="W203" s="31">
        <v>1.1000000000000001</v>
      </c>
      <c r="X203" s="31">
        <v>1</v>
      </c>
      <c r="Y203" s="31">
        <v>1.1000000000000001</v>
      </c>
      <c r="Z203" s="31">
        <v>233</v>
      </c>
      <c r="AA203" s="30" t="s">
        <v>1</v>
      </c>
      <c r="AB203" s="30" t="s">
        <v>41</v>
      </c>
      <c r="AC203" s="30" t="s">
        <v>190</v>
      </c>
      <c r="AD203" s="30">
        <v>122</v>
      </c>
      <c r="AE203" s="30" t="s">
        <v>1381</v>
      </c>
      <c r="AF203" s="30" t="s">
        <v>1382</v>
      </c>
      <c r="AG203" s="30" t="s">
        <v>934</v>
      </c>
      <c r="AH203" s="30" t="s">
        <v>363</v>
      </c>
      <c r="AI203" s="30" t="s">
        <v>982</v>
      </c>
      <c r="AJ203" s="30" t="s">
        <v>1449</v>
      </c>
      <c r="AK203" s="30" t="s">
        <v>963</v>
      </c>
      <c r="AL203" s="30" t="s">
        <v>1449</v>
      </c>
    </row>
    <row r="204" spans="1:38" s="38" customFormat="1" ht="109.5" customHeight="1" x14ac:dyDescent="0.2">
      <c r="A204" s="10">
        <f t="shared" si="4"/>
        <v>188</v>
      </c>
      <c r="B204" s="33" t="s">
        <v>1396</v>
      </c>
      <c r="C204" s="30">
        <v>665209017232</v>
      </c>
      <c r="D204" s="30">
        <v>317665800139037</v>
      </c>
      <c r="E204" s="30" t="s">
        <v>1384</v>
      </c>
      <c r="F204" s="30" t="s">
        <v>1385</v>
      </c>
      <c r="G204" s="30">
        <v>1</v>
      </c>
      <c r="H204" s="30" t="s">
        <v>176</v>
      </c>
      <c r="I204" s="30">
        <v>1</v>
      </c>
      <c r="J204" s="30" t="s">
        <v>177</v>
      </c>
      <c r="K204" s="30">
        <v>1</v>
      </c>
      <c r="L204" s="30" t="s">
        <v>145</v>
      </c>
      <c r="M204" s="30">
        <v>1</v>
      </c>
      <c r="N204" s="49">
        <v>1.1000000000000001</v>
      </c>
      <c r="O204" s="49" t="s">
        <v>589</v>
      </c>
      <c r="P204" s="49">
        <v>0.3</v>
      </c>
      <c r="Q204" s="31">
        <v>0</v>
      </c>
      <c r="R204" s="31">
        <v>0</v>
      </c>
      <c r="S204" s="31">
        <v>0</v>
      </c>
      <c r="T204" s="31">
        <v>0</v>
      </c>
      <c r="U204" s="31">
        <v>0</v>
      </c>
      <c r="V204" s="31"/>
      <c r="W204" s="31"/>
      <c r="X204" s="31"/>
      <c r="Y204" s="31"/>
      <c r="Z204" s="31">
        <v>233</v>
      </c>
      <c r="AA204" s="30" t="s">
        <v>1</v>
      </c>
      <c r="AB204" s="30" t="s">
        <v>41</v>
      </c>
      <c r="AC204" s="30" t="s">
        <v>190</v>
      </c>
      <c r="AD204" s="30" t="s">
        <v>1386</v>
      </c>
      <c r="AE204" s="30" t="s">
        <v>1387</v>
      </c>
      <c r="AF204" s="30" t="s">
        <v>1388</v>
      </c>
      <c r="AG204" s="30" t="s">
        <v>1350</v>
      </c>
      <c r="AH204" s="30">
        <v>665209017232</v>
      </c>
      <c r="AI204" s="30" t="s">
        <v>1384</v>
      </c>
      <c r="AJ204" s="30" t="s">
        <v>1600</v>
      </c>
      <c r="AK204" s="30" t="s">
        <v>486</v>
      </c>
      <c r="AL204" s="30" t="s">
        <v>486</v>
      </c>
    </row>
    <row r="205" spans="1:38" s="38" customFormat="1" ht="109.5" customHeight="1" x14ac:dyDescent="0.2">
      <c r="A205" s="10">
        <f t="shared" si="4"/>
        <v>189</v>
      </c>
      <c r="B205" s="33" t="s">
        <v>1400</v>
      </c>
      <c r="C205" s="30">
        <v>6670335081</v>
      </c>
      <c r="D205" s="30">
        <v>1116670010181</v>
      </c>
      <c r="E205" s="30" t="s">
        <v>1390</v>
      </c>
      <c r="F205" s="30" t="s">
        <v>1391</v>
      </c>
      <c r="G205" s="30">
        <v>1</v>
      </c>
      <c r="H205" s="30" t="s">
        <v>176</v>
      </c>
      <c r="I205" s="30">
        <v>1</v>
      </c>
      <c r="J205" s="30" t="s">
        <v>177</v>
      </c>
      <c r="K205" s="30">
        <v>1</v>
      </c>
      <c r="L205" s="30" t="s">
        <v>145</v>
      </c>
      <c r="M205" s="30">
        <v>1</v>
      </c>
      <c r="N205" s="49">
        <v>8</v>
      </c>
      <c r="O205" s="49" t="s">
        <v>1392</v>
      </c>
      <c r="P205" s="49">
        <v>0.09</v>
      </c>
      <c r="Q205" s="31">
        <v>0</v>
      </c>
      <c r="R205" s="31">
        <v>0</v>
      </c>
      <c r="S205" s="31">
        <v>0</v>
      </c>
      <c r="T205" s="31">
        <v>0</v>
      </c>
      <c r="U205" s="31">
        <v>0</v>
      </c>
      <c r="V205" s="31"/>
      <c r="W205" s="31"/>
      <c r="X205" s="31"/>
      <c r="Y205" s="31"/>
      <c r="Z205" s="31">
        <v>233</v>
      </c>
      <c r="AA205" s="30" t="s">
        <v>1</v>
      </c>
      <c r="AB205" s="30" t="s">
        <v>41</v>
      </c>
      <c r="AC205" s="30" t="s">
        <v>368</v>
      </c>
      <c r="AD205" s="30">
        <v>1</v>
      </c>
      <c r="AE205" s="30" t="s">
        <v>1393</v>
      </c>
      <c r="AF205" s="30" t="s">
        <v>1394</v>
      </c>
      <c r="AG205" s="30" t="s">
        <v>1395</v>
      </c>
      <c r="AH205" s="30">
        <v>6670335081</v>
      </c>
      <c r="AI205" s="30" t="s">
        <v>1390</v>
      </c>
      <c r="AJ205" s="30" t="s">
        <v>1601</v>
      </c>
      <c r="AK205" s="30" t="s">
        <v>486</v>
      </c>
      <c r="AL205" s="30" t="s">
        <v>486</v>
      </c>
    </row>
    <row r="206" spans="1:38" s="38" customFormat="1" ht="109.5" customHeight="1" x14ac:dyDescent="0.2">
      <c r="A206" s="10">
        <f t="shared" si="4"/>
        <v>190</v>
      </c>
      <c r="B206" s="33" t="s">
        <v>1404</v>
      </c>
      <c r="C206" s="30">
        <v>6652017551</v>
      </c>
      <c r="D206" s="30">
        <v>1046602422503</v>
      </c>
      <c r="E206" s="30" t="s">
        <v>1397</v>
      </c>
      <c r="F206" s="30" t="s">
        <v>1391</v>
      </c>
      <c r="G206" s="30">
        <v>1</v>
      </c>
      <c r="H206" s="30" t="s">
        <v>176</v>
      </c>
      <c r="I206" s="30">
        <v>1</v>
      </c>
      <c r="J206" s="30" t="s">
        <v>177</v>
      </c>
      <c r="K206" s="30">
        <v>1</v>
      </c>
      <c r="L206" s="30" t="s">
        <v>145</v>
      </c>
      <c r="M206" s="30">
        <v>1</v>
      </c>
      <c r="N206" s="49">
        <v>1.1000000000000001</v>
      </c>
      <c r="O206" s="49" t="s">
        <v>600</v>
      </c>
      <c r="P206" s="49">
        <v>0.01</v>
      </c>
      <c r="Q206" s="31">
        <v>0</v>
      </c>
      <c r="R206" s="31">
        <v>0</v>
      </c>
      <c r="S206" s="31">
        <v>0</v>
      </c>
      <c r="T206" s="31">
        <v>0</v>
      </c>
      <c r="U206" s="31">
        <v>0</v>
      </c>
      <c r="V206" s="31"/>
      <c r="W206" s="31"/>
      <c r="X206" s="31"/>
      <c r="Y206" s="31"/>
      <c r="Z206" s="31">
        <v>233</v>
      </c>
      <c r="AA206" s="30" t="s">
        <v>1</v>
      </c>
      <c r="AB206" s="30" t="s">
        <v>41</v>
      </c>
      <c r="AC206" s="30" t="s">
        <v>368</v>
      </c>
      <c r="AD206" s="30">
        <v>1</v>
      </c>
      <c r="AE206" s="30" t="s">
        <v>1398</v>
      </c>
      <c r="AF206" s="30" t="s">
        <v>1399</v>
      </c>
      <c r="AG206" s="30" t="s">
        <v>486</v>
      </c>
      <c r="AH206" s="30">
        <v>6652017551</v>
      </c>
      <c r="AI206" s="30" t="s">
        <v>1397</v>
      </c>
      <c r="AJ206" s="30" t="s">
        <v>1601</v>
      </c>
      <c r="AK206" s="30" t="s">
        <v>486</v>
      </c>
      <c r="AL206" s="30" t="s">
        <v>486</v>
      </c>
    </row>
    <row r="207" spans="1:38" s="38" customFormat="1" ht="109.5" customHeight="1" x14ac:dyDescent="0.2">
      <c r="A207" s="10">
        <f t="shared" si="4"/>
        <v>191</v>
      </c>
      <c r="B207" s="33" t="s">
        <v>1410</v>
      </c>
      <c r="C207" s="30">
        <v>665201738105</v>
      </c>
      <c r="D207" s="30">
        <v>312668520700034</v>
      </c>
      <c r="E207" s="30" t="s">
        <v>1401</v>
      </c>
      <c r="F207" s="30" t="s">
        <v>1391</v>
      </c>
      <c r="G207" s="30">
        <v>1</v>
      </c>
      <c r="H207" s="30" t="s">
        <v>176</v>
      </c>
      <c r="I207" s="30">
        <v>1</v>
      </c>
      <c r="J207" s="30" t="s">
        <v>177</v>
      </c>
      <c r="K207" s="30">
        <v>1</v>
      </c>
      <c r="L207" s="30" t="s">
        <v>145</v>
      </c>
      <c r="M207" s="30">
        <v>1</v>
      </c>
      <c r="N207" s="49">
        <v>8</v>
      </c>
      <c r="O207" s="49" t="s">
        <v>579</v>
      </c>
      <c r="P207" s="49">
        <v>1</v>
      </c>
      <c r="Q207" s="31">
        <v>0</v>
      </c>
      <c r="R207" s="31">
        <v>0</v>
      </c>
      <c r="S207" s="31">
        <v>0</v>
      </c>
      <c r="T207" s="31">
        <v>0</v>
      </c>
      <c r="U207" s="31">
        <v>0</v>
      </c>
      <c r="V207" s="31"/>
      <c r="W207" s="31"/>
      <c r="X207" s="31"/>
      <c r="Y207" s="31"/>
      <c r="Z207" s="31">
        <v>233</v>
      </c>
      <c r="AA207" s="30" t="s">
        <v>1</v>
      </c>
      <c r="AB207" s="30" t="s">
        <v>41</v>
      </c>
      <c r="AC207" s="30" t="s">
        <v>368</v>
      </c>
      <c r="AD207" s="30">
        <v>1</v>
      </c>
      <c r="AE207" s="30" t="s">
        <v>1402</v>
      </c>
      <c r="AF207" s="30" t="s">
        <v>1403</v>
      </c>
      <c r="AG207" s="30" t="s">
        <v>486</v>
      </c>
      <c r="AH207" s="30">
        <v>665201738105</v>
      </c>
      <c r="AI207" s="30" t="s">
        <v>1401</v>
      </c>
      <c r="AJ207" s="30" t="s">
        <v>1601</v>
      </c>
      <c r="AK207" s="30" t="s">
        <v>486</v>
      </c>
      <c r="AL207" s="30" t="s">
        <v>486</v>
      </c>
    </row>
    <row r="208" spans="1:38" s="38" customFormat="1" ht="109.5" customHeight="1" x14ac:dyDescent="0.2">
      <c r="A208" s="10">
        <f t="shared" si="4"/>
        <v>192</v>
      </c>
      <c r="B208" s="33" t="s">
        <v>1415</v>
      </c>
      <c r="C208" s="30">
        <v>6652013388</v>
      </c>
      <c r="D208" s="30">
        <v>1026602174763</v>
      </c>
      <c r="E208" s="30" t="s">
        <v>1409</v>
      </c>
      <c r="F208" s="30" t="s">
        <v>1405</v>
      </c>
      <c r="G208" s="30">
        <v>1</v>
      </c>
      <c r="H208" s="30" t="s">
        <v>176</v>
      </c>
      <c r="I208" s="30">
        <v>1</v>
      </c>
      <c r="J208" s="30" t="s">
        <v>177</v>
      </c>
      <c r="K208" s="30">
        <v>1</v>
      </c>
      <c r="L208" s="30" t="s">
        <v>145</v>
      </c>
      <c r="M208" s="30">
        <v>1</v>
      </c>
      <c r="N208" s="49">
        <v>8</v>
      </c>
      <c r="O208" s="49" t="s">
        <v>579</v>
      </c>
      <c r="P208" s="49">
        <v>1</v>
      </c>
      <c r="Q208" s="31">
        <v>0</v>
      </c>
      <c r="R208" s="31">
        <v>0</v>
      </c>
      <c r="S208" s="31">
        <v>0</v>
      </c>
      <c r="T208" s="31">
        <v>0</v>
      </c>
      <c r="U208" s="31">
        <v>0</v>
      </c>
      <c r="V208" s="31"/>
      <c r="W208" s="31"/>
      <c r="X208" s="31"/>
      <c r="Y208" s="31"/>
      <c r="Z208" s="31">
        <v>233</v>
      </c>
      <c r="AA208" s="30" t="s">
        <v>1</v>
      </c>
      <c r="AB208" s="30" t="s">
        <v>41</v>
      </c>
      <c r="AC208" s="30" t="s">
        <v>368</v>
      </c>
      <c r="AD208" s="30" t="s">
        <v>1406</v>
      </c>
      <c r="AE208" s="30" t="s">
        <v>1407</v>
      </c>
      <c r="AF208" s="30" t="s">
        <v>1408</v>
      </c>
      <c r="AG208" s="30" t="s">
        <v>1020</v>
      </c>
      <c r="AH208" s="30">
        <v>6652013388</v>
      </c>
      <c r="AI208" s="30" t="s">
        <v>1409</v>
      </c>
      <c r="AJ208" s="30" t="s">
        <v>1599</v>
      </c>
      <c r="AK208" s="30" t="s">
        <v>486</v>
      </c>
      <c r="AL208" s="30" t="s">
        <v>486</v>
      </c>
    </row>
    <row r="209" spans="1:38" s="38" customFormat="1" ht="109.5" customHeight="1" x14ac:dyDescent="0.2">
      <c r="A209" s="10">
        <f t="shared" si="4"/>
        <v>193</v>
      </c>
      <c r="B209" s="33" t="s">
        <v>1422</v>
      </c>
      <c r="C209" s="30">
        <v>665200744177</v>
      </c>
      <c r="D209" s="30">
        <v>304665234300020</v>
      </c>
      <c r="E209" s="30" t="s">
        <v>1411</v>
      </c>
      <c r="F209" s="30" t="s">
        <v>1412</v>
      </c>
      <c r="G209" s="30">
        <v>1</v>
      </c>
      <c r="H209" s="30" t="s">
        <v>176</v>
      </c>
      <c r="I209" s="30">
        <v>1</v>
      </c>
      <c r="J209" s="30" t="s">
        <v>177</v>
      </c>
      <c r="K209" s="30">
        <v>1</v>
      </c>
      <c r="L209" s="30" t="s">
        <v>145</v>
      </c>
      <c r="M209" s="30">
        <v>1</v>
      </c>
      <c r="N209" s="49">
        <v>0.24</v>
      </c>
      <c r="O209" s="49" t="s">
        <v>579</v>
      </c>
      <c r="P209" s="49">
        <v>0.03</v>
      </c>
      <c r="Q209" s="31">
        <v>0</v>
      </c>
      <c r="R209" s="31">
        <v>0</v>
      </c>
      <c r="S209" s="31">
        <v>0</v>
      </c>
      <c r="T209" s="31">
        <v>0</v>
      </c>
      <c r="U209" s="31">
        <v>0</v>
      </c>
      <c r="V209" s="31"/>
      <c r="W209" s="31"/>
      <c r="X209" s="31"/>
      <c r="Y209" s="31"/>
      <c r="Z209" s="31">
        <v>233</v>
      </c>
      <c r="AA209" s="30" t="s">
        <v>1</v>
      </c>
      <c r="AB209" s="30" t="s">
        <v>41</v>
      </c>
      <c r="AC209" s="30" t="s">
        <v>368</v>
      </c>
      <c r="AD209" s="30">
        <v>15</v>
      </c>
      <c r="AE209" s="30" t="s">
        <v>1413</v>
      </c>
      <c r="AF209" s="30" t="s">
        <v>1414</v>
      </c>
      <c r="AG209" s="30" t="s">
        <v>486</v>
      </c>
      <c r="AH209" s="30">
        <v>665200744177</v>
      </c>
      <c r="AI209" s="30" t="s">
        <v>1411</v>
      </c>
      <c r="AJ209" s="30" t="s">
        <v>1598</v>
      </c>
      <c r="AK209" s="30" t="s">
        <v>486</v>
      </c>
      <c r="AL209" s="30" t="s">
        <v>486</v>
      </c>
    </row>
    <row r="210" spans="1:38" s="38" customFormat="1" ht="109.5" customHeight="1" x14ac:dyDescent="0.2">
      <c r="A210" s="10">
        <f t="shared" si="4"/>
        <v>194</v>
      </c>
      <c r="B210" s="33" t="s">
        <v>1429</v>
      </c>
      <c r="C210" s="30">
        <v>6674376900</v>
      </c>
      <c r="D210" s="30">
        <v>1116674008593</v>
      </c>
      <c r="E210" s="30" t="s">
        <v>1421</v>
      </c>
      <c r="F210" s="30" t="s">
        <v>1416</v>
      </c>
      <c r="G210" s="30">
        <v>1</v>
      </c>
      <c r="H210" s="30" t="s">
        <v>176</v>
      </c>
      <c r="I210" s="30">
        <v>1</v>
      </c>
      <c r="J210" s="30" t="s">
        <v>177</v>
      </c>
      <c r="K210" s="30">
        <v>1</v>
      </c>
      <c r="L210" s="30" t="s">
        <v>145</v>
      </c>
      <c r="M210" s="30">
        <v>1</v>
      </c>
      <c r="N210" s="49">
        <v>0.66</v>
      </c>
      <c r="O210" s="49" t="s">
        <v>579</v>
      </c>
      <c r="P210" s="49">
        <v>0.09</v>
      </c>
      <c r="Q210" s="31">
        <v>0</v>
      </c>
      <c r="R210" s="31">
        <v>0</v>
      </c>
      <c r="S210" s="31">
        <v>0</v>
      </c>
      <c r="T210" s="31">
        <v>0</v>
      </c>
      <c r="U210" s="31">
        <v>0</v>
      </c>
      <c r="V210" s="31"/>
      <c r="W210" s="31"/>
      <c r="X210" s="31"/>
      <c r="Y210" s="31"/>
      <c r="Z210" s="31">
        <v>233</v>
      </c>
      <c r="AA210" s="30" t="s">
        <v>1</v>
      </c>
      <c r="AB210" s="30" t="s">
        <v>41</v>
      </c>
      <c r="AC210" s="30" t="s">
        <v>368</v>
      </c>
      <c r="AD210" s="30" t="s">
        <v>1417</v>
      </c>
      <c r="AE210" s="30" t="s">
        <v>1418</v>
      </c>
      <c r="AF210" s="30" t="s">
        <v>1419</v>
      </c>
      <c r="AG210" s="30" t="s">
        <v>1420</v>
      </c>
      <c r="AH210" s="30">
        <v>6674376900</v>
      </c>
      <c r="AI210" s="30" t="s">
        <v>1421</v>
      </c>
      <c r="AJ210" s="30" t="s">
        <v>1596</v>
      </c>
      <c r="AK210" s="30" t="s">
        <v>486</v>
      </c>
      <c r="AL210" s="30" t="s">
        <v>486</v>
      </c>
    </row>
    <row r="211" spans="1:38" s="38" customFormat="1" ht="109.5" customHeight="1" x14ac:dyDescent="0.2">
      <c r="A211" s="10">
        <f t="shared" si="4"/>
        <v>195</v>
      </c>
      <c r="B211" s="33" t="s">
        <v>1433</v>
      </c>
      <c r="C211" s="30">
        <v>6652032133</v>
      </c>
      <c r="D211" s="30">
        <v>1116652000354</v>
      </c>
      <c r="E211" s="30" t="s">
        <v>1423</v>
      </c>
      <c r="F211" s="30" t="s">
        <v>1424</v>
      </c>
      <c r="G211" s="30">
        <v>1</v>
      </c>
      <c r="H211" s="30" t="s">
        <v>176</v>
      </c>
      <c r="I211" s="30">
        <v>1</v>
      </c>
      <c r="J211" s="30" t="s">
        <v>177</v>
      </c>
      <c r="K211" s="30">
        <v>1</v>
      </c>
      <c r="L211" s="30" t="s">
        <v>145</v>
      </c>
      <c r="M211" s="30">
        <v>1</v>
      </c>
      <c r="N211" s="49">
        <v>8</v>
      </c>
      <c r="O211" s="49" t="s">
        <v>579</v>
      </c>
      <c r="P211" s="49">
        <v>1</v>
      </c>
      <c r="Q211" s="31">
        <v>0</v>
      </c>
      <c r="R211" s="31">
        <v>0</v>
      </c>
      <c r="S211" s="31">
        <v>0</v>
      </c>
      <c r="T211" s="31">
        <v>0</v>
      </c>
      <c r="U211" s="31">
        <v>0</v>
      </c>
      <c r="V211" s="31"/>
      <c r="W211" s="31"/>
      <c r="X211" s="31"/>
      <c r="Y211" s="31"/>
      <c r="Z211" s="31">
        <v>233</v>
      </c>
      <c r="AA211" s="30" t="s">
        <v>1</v>
      </c>
      <c r="AB211" s="30" t="s">
        <v>41</v>
      </c>
      <c r="AC211" s="30" t="s">
        <v>368</v>
      </c>
      <c r="AD211" s="30" t="s">
        <v>580</v>
      </c>
      <c r="AE211" s="30" t="s">
        <v>1425</v>
      </c>
      <c r="AF211" s="30" t="s">
        <v>1426</v>
      </c>
      <c r="AG211" s="30" t="s">
        <v>486</v>
      </c>
      <c r="AH211" s="30" t="s">
        <v>1427</v>
      </c>
      <c r="AI211" s="30" t="s">
        <v>1428</v>
      </c>
      <c r="AJ211" s="30" t="s">
        <v>1597</v>
      </c>
      <c r="AK211" s="30" t="s">
        <v>486</v>
      </c>
      <c r="AL211" s="30" t="s">
        <v>486</v>
      </c>
    </row>
    <row r="212" spans="1:38" s="38" customFormat="1" ht="109.5" customHeight="1" x14ac:dyDescent="0.2">
      <c r="A212" s="10">
        <f t="shared" si="4"/>
        <v>196</v>
      </c>
      <c r="B212" s="33" t="s">
        <v>1439</v>
      </c>
      <c r="C212" s="30">
        <v>6672162236</v>
      </c>
      <c r="D212" s="30">
        <v>1046604384925</v>
      </c>
      <c r="E212" s="30" t="s">
        <v>1430</v>
      </c>
      <c r="F212" s="30" t="s">
        <v>1424</v>
      </c>
      <c r="G212" s="30">
        <v>1</v>
      </c>
      <c r="H212" s="30" t="s">
        <v>176</v>
      </c>
      <c r="I212" s="30">
        <v>1</v>
      </c>
      <c r="J212" s="30" t="s">
        <v>177</v>
      </c>
      <c r="K212" s="30">
        <v>1</v>
      </c>
      <c r="L212" s="30" t="s">
        <v>145</v>
      </c>
      <c r="M212" s="30">
        <v>1</v>
      </c>
      <c r="N212" s="49">
        <v>1.1000000000000001</v>
      </c>
      <c r="O212" s="49" t="s">
        <v>579</v>
      </c>
      <c r="P212" s="49">
        <v>0.15</v>
      </c>
      <c r="Q212" s="31">
        <v>0</v>
      </c>
      <c r="R212" s="31">
        <v>0</v>
      </c>
      <c r="S212" s="31">
        <v>0</v>
      </c>
      <c r="T212" s="31">
        <v>0</v>
      </c>
      <c r="U212" s="31">
        <v>0</v>
      </c>
      <c r="V212" s="31"/>
      <c r="W212" s="31"/>
      <c r="X212" s="31"/>
      <c r="Y212" s="31"/>
      <c r="Z212" s="31">
        <v>233</v>
      </c>
      <c r="AA212" s="30" t="s">
        <v>1</v>
      </c>
      <c r="AB212" s="30" t="s">
        <v>41</v>
      </c>
      <c r="AC212" s="30" t="s">
        <v>368</v>
      </c>
      <c r="AD212" s="30" t="s">
        <v>580</v>
      </c>
      <c r="AE212" s="30" t="s">
        <v>1431</v>
      </c>
      <c r="AF212" s="30" t="s">
        <v>1432</v>
      </c>
      <c r="AG212" s="30" t="s">
        <v>1420</v>
      </c>
      <c r="AH212" s="30">
        <v>6672162236</v>
      </c>
      <c r="AI212" s="30" t="s">
        <v>1430</v>
      </c>
      <c r="AJ212" s="30" t="s">
        <v>1596</v>
      </c>
      <c r="AK212" s="30" t="s">
        <v>486</v>
      </c>
      <c r="AL212" s="30" t="s">
        <v>486</v>
      </c>
    </row>
    <row r="213" spans="1:38" s="38" customFormat="1" ht="109.5" customHeight="1" x14ac:dyDescent="0.2">
      <c r="A213" s="10">
        <f t="shared" si="4"/>
        <v>197</v>
      </c>
      <c r="B213" s="33" t="s">
        <v>1443</v>
      </c>
      <c r="C213" s="30">
        <v>665202248311</v>
      </c>
      <c r="D213" s="30">
        <v>316965800118912</v>
      </c>
      <c r="E213" s="30" t="s">
        <v>1434</v>
      </c>
      <c r="F213" s="30" t="s">
        <v>1435</v>
      </c>
      <c r="G213" s="30">
        <v>1</v>
      </c>
      <c r="H213" s="30" t="s">
        <v>176</v>
      </c>
      <c r="I213" s="30">
        <v>1</v>
      </c>
      <c r="J213" s="30" t="s">
        <v>177</v>
      </c>
      <c r="K213" s="30">
        <v>1</v>
      </c>
      <c r="L213" s="30" t="s">
        <v>145</v>
      </c>
      <c r="M213" s="30">
        <v>1</v>
      </c>
      <c r="N213" s="49">
        <v>1.1000000000000001</v>
      </c>
      <c r="O213" s="49" t="s">
        <v>579</v>
      </c>
      <c r="P213" s="49">
        <v>0.15</v>
      </c>
      <c r="Q213" s="31">
        <v>0</v>
      </c>
      <c r="R213" s="31">
        <v>0</v>
      </c>
      <c r="S213" s="31">
        <v>0</v>
      </c>
      <c r="T213" s="31">
        <v>0</v>
      </c>
      <c r="U213" s="31">
        <v>0</v>
      </c>
      <c r="V213" s="31"/>
      <c r="W213" s="31"/>
      <c r="X213" s="31"/>
      <c r="Y213" s="31"/>
      <c r="Z213" s="31">
        <v>233</v>
      </c>
      <c r="AA213" s="30" t="s">
        <v>1</v>
      </c>
      <c r="AB213" s="30" t="s">
        <v>41</v>
      </c>
      <c r="AC213" s="30" t="s">
        <v>368</v>
      </c>
      <c r="AD213" s="30" t="s">
        <v>1436</v>
      </c>
      <c r="AE213" s="30" t="s">
        <v>1437</v>
      </c>
      <c r="AF213" s="30" t="s">
        <v>1438</v>
      </c>
      <c r="AG213" s="30" t="s">
        <v>486</v>
      </c>
      <c r="AH213" s="30">
        <v>665202248311</v>
      </c>
      <c r="AI213" s="30" t="s">
        <v>1434</v>
      </c>
      <c r="AJ213" s="30" t="s">
        <v>1595</v>
      </c>
      <c r="AK213" s="30" t="s">
        <v>486</v>
      </c>
      <c r="AL213" s="30" t="s">
        <v>486</v>
      </c>
    </row>
    <row r="214" spans="1:38" s="38" customFormat="1" ht="109.5" customHeight="1" x14ac:dyDescent="0.2">
      <c r="A214" s="10">
        <f t="shared" si="4"/>
        <v>198</v>
      </c>
      <c r="B214" s="33" t="s">
        <v>1450</v>
      </c>
      <c r="C214" s="30">
        <v>6685006756</v>
      </c>
      <c r="D214" s="30">
        <v>1126685006799</v>
      </c>
      <c r="E214" s="30" t="s">
        <v>1442</v>
      </c>
      <c r="F214" s="30" t="s">
        <v>1522</v>
      </c>
      <c r="G214" s="30">
        <v>1</v>
      </c>
      <c r="H214" s="30" t="s">
        <v>176</v>
      </c>
      <c r="I214" s="30">
        <v>1</v>
      </c>
      <c r="J214" s="30" t="s">
        <v>177</v>
      </c>
      <c r="K214" s="30">
        <v>1</v>
      </c>
      <c r="L214" s="30" t="s">
        <v>145</v>
      </c>
      <c r="M214" s="30">
        <v>1</v>
      </c>
      <c r="N214" s="49">
        <v>1.1000000000000001</v>
      </c>
      <c r="O214" s="49" t="s">
        <v>579</v>
      </c>
      <c r="P214" s="49">
        <v>0.15</v>
      </c>
      <c r="Q214" s="31">
        <v>0</v>
      </c>
      <c r="R214" s="31">
        <v>0</v>
      </c>
      <c r="S214" s="31">
        <v>0</v>
      </c>
      <c r="T214" s="31">
        <v>0</v>
      </c>
      <c r="U214" s="31">
        <v>0</v>
      </c>
      <c r="V214" s="31"/>
      <c r="W214" s="31"/>
      <c r="X214" s="31"/>
      <c r="Y214" s="31"/>
      <c r="Z214" s="31">
        <v>233</v>
      </c>
      <c r="AA214" s="30" t="s">
        <v>1</v>
      </c>
      <c r="AB214" s="30" t="s">
        <v>41</v>
      </c>
      <c r="AC214" s="30" t="s">
        <v>368</v>
      </c>
      <c r="AD214" s="30">
        <v>3</v>
      </c>
      <c r="AE214" s="30" t="s">
        <v>1440</v>
      </c>
      <c r="AF214" s="30" t="s">
        <v>1441</v>
      </c>
      <c r="AG214" s="30" t="s">
        <v>1020</v>
      </c>
      <c r="AH214" s="30">
        <v>6685169687</v>
      </c>
      <c r="AI214" s="30" t="s">
        <v>1442</v>
      </c>
      <c r="AJ214" s="30" t="s">
        <v>1594</v>
      </c>
      <c r="AK214" s="30" t="s">
        <v>486</v>
      </c>
      <c r="AL214" s="30" t="s">
        <v>486</v>
      </c>
    </row>
    <row r="215" spans="1:38" s="38" customFormat="1" ht="109.5" customHeight="1" x14ac:dyDescent="0.2">
      <c r="A215" s="10">
        <f t="shared" si="4"/>
        <v>199</v>
      </c>
      <c r="B215" s="33" t="s">
        <v>1457</v>
      </c>
      <c r="C215" s="30">
        <v>6652007271</v>
      </c>
      <c r="D215" s="30">
        <v>1026602179207</v>
      </c>
      <c r="E215" s="30" t="s">
        <v>1444</v>
      </c>
      <c r="F215" s="30" t="s">
        <v>1445</v>
      </c>
      <c r="G215" s="30">
        <v>1</v>
      </c>
      <c r="H215" s="30" t="s">
        <v>176</v>
      </c>
      <c r="I215" s="30">
        <v>1</v>
      </c>
      <c r="J215" s="30" t="s">
        <v>177</v>
      </c>
      <c r="K215" s="30">
        <v>1</v>
      </c>
      <c r="L215" s="30" t="s">
        <v>145</v>
      </c>
      <c r="M215" s="30">
        <v>4</v>
      </c>
      <c r="N215" s="49">
        <v>1.1000000000000001</v>
      </c>
      <c r="O215" s="49" t="s">
        <v>1236</v>
      </c>
      <c r="P215" s="49">
        <v>1.4</v>
      </c>
      <c r="Q215" s="31">
        <v>0</v>
      </c>
      <c r="R215" s="31">
        <v>0</v>
      </c>
      <c r="S215" s="31">
        <v>0</v>
      </c>
      <c r="T215" s="31">
        <v>0</v>
      </c>
      <c r="U215" s="31">
        <v>0</v>
      </c>
      <c r="V215" s="31"/>
      <c r="W215" s="31"/>
      <c r="X215" s="31"/>
      <c r="Y215" s="31"/>
      <c r="Z215" s="31">
        <v>233</v>
      </c>
      <c r="AA215" s="30" t="s">
        <v>1</v>
      </c>
      <c r="AB215" s="30" t="s">
        <v>41</v>
      </c>
      <c r="AC215" s="30" t="s">
        <v>372</v>
      </c>
      <c r="AD215" s="30">
        <v>10</v>
      </c>
      <c r="AE215" s="30" t="s">
        <v>1446</v>
      </c>
      <c r="AF215" s="30" t="s">
        <v>1447</v>
      </c>
      <c r="AG215" s="30" t="s">
        <v>1448</v>
      </c>
      <c r="AH215" s="30">
        <v>6652015233</v>
      </c>
      <c r="AI215" s="30" t="s">
        <v>1444</v>
      </c>
      <c r="AJ215" s="30" t="s">
        <v>1593</v>
      </c>
      <c r="AK215" s="30" t="s">
        <v>486</v>
      </c>
      <c r="AL215" s="30" t="s">
        <v>486</v>
      </c>
    </row>
    <row r="216" spans="1:38" s="38" customFormat="1" ht="109.5" customHeight="1" x14ac:dyDescent="0.2">
      <c r="A216" s="10">
        <f t="shared" si="4"/>
        <v>200</v>
      </c>
      <c r="B216" s="33" t="s">
        <v>1464</v>
      </c>
      <c r="C216" s="30">
        <v>6671124044</v>
      </c>
      <c r="D216" s="30">
        <v>1026605237075</v>
      </c>
      <c r="E216" s="30" t="s">
        <v>1451</v>
      </c>
      <c r="F216" s="30" t="s">
        <v>1452</v>
      </c>
      <c r="G216" s="30">
        <v>1</v>
      </c>
      <c r="H216" s="30" t="s">
        <v>176</v>
      </c>
      <c r="I216" s="30">
        <v>1</v>
      </c>
      <c r="J216" s="30" t="s">
        <v>177</v>
      </c>
      <c r="K216" s="30">
        <v>1</v>
      </c>
      <c r="L216" s="30" t="s">
        <v>145</v>
      </c>
      <c r="M216" s="30">
        <v>1</v>
      </c>
      <c r="N216" s="49">
        <v>1.1000000000000001</v>
      </c>
      <c r="O216" s="49" t="s">
        <v>579</v>
      </c>
      <c r="P216" s="49">
        <v>0.15</v>
      </c>
      <c r="Q216" s="31">
        <v>0</v>
      </c>
      <c r="R216" s="31">
        <v>0</v>
      </c>
      <c r="S216" s="31">
        <v>0</v>
      </c>
      <c r="T216" s="31">
        <v>0</v>
      </c>
      <c r="U216" s="31">
        <v>0</v>
      </c>
      <c r="V216" s="31"/>
      <c r="W216" s="31"/>
      <c r="X216" s="31"/>
      <c r="Y216" s="31"/>
      <c r="Z216" s="31">
        <v>233</v>
      </c>
      <c r="AA216" s="30" t="s">
        <v>1</v>
      </c>
      <c r="AB216" s="30" t="s">
        <v>852</v>
      </c>
      <c r="AC216" s="30" t="s">
        <v>486</v>
      </c>
      <c r="AD216" s="30" t="s">
        <v>1453</v>
      </c>
      <c r="AE216" s="30" t="s">
        <v>1454</v>
      </c>
      <c r="AF216" s="30" t="s">
        <v>1455</v>
      </c>
      <c r="AG216" s="30" t="s">
        <v>486</v>
      </c>
      <c r="AH216" s="30">
        <v>6671124044</v>
      </c>
      <c r="AI216" s="30" t="s">
        <v>1451</v>
      </c>
      <c r="AJ216" s="30" t="s">
        <v>1456</v>
      </c>
      <c r="AK216" s="30" t="s">
        <v>486</v>
      </c>
      <c r="AL216" s="30" t="s">
        <v>486</v>
      </c>
    </row>
    <row r="217" spans="1:38" s="38" customFormat="1" ht="109.5" customHeight="1" x14ac:dyDescent="0.2">
      <c r="A217" s="10">
        <f t="shared" si="4"/>
        <v>201</v>
      </c>
      <c r="B217" s="33" t="s">
        <v>1467</v>
      </c>
      <c r="C217" s="30">
        <v>6685118668</v>
      </c>
      <c r="D217" s="30">
        <v>1169658098972</v>
      </c>
      <c r="E217" s="30" t="s">
        <v>1458</v>
      </c>
      <c r="F217" s="30" t="s">
        <v>1459</v>
      </c>
      <c r="G217" s="30">
        <v>1</v>
      </c>
      <c r="H217" s="30" t="s">
        <v>176</v>
      </c>
      <c r="I217" s="30">
        <v>1</v>
      </c>
      <c r="J217" s="30" t="s">
        <v>177</v>
      </c>
      <c r="K217" s="30">
        <v>1</v>
      </c>
      <c r="L217" s="30" t="s">
        <v>145</v>
      </c>
      <c r="M217" s="30">
        <v>1</v>
      </c>
      <c r="N217" s="49">
        <v>1.1000000000000001</v>
      </c>
      <c r="O217" s="49" t="s">
        <v>579</v>
      </c>
      <c r="P217" s="49">
        <v>0.15</v>
      </c>
      <c r="Q217" s="31">
        <v>0</v>
      </c>
      <c r="R217" s="31">
        <v>0</v>
      </c>
      <c r="S217" s="31">
        <v>0</v>
      </c>
      <c r="T217" s="31">
        <v>0</v>
      </c>
      <c r="U217" s="31">
        <v>0</v>
      </c>
      <c r="V217" s="31"/>
      <c r="W217" s="31"/>
      <c r="X217" s="31"/>
      <c r="Y217" s="31"/>
      <c r="Z217" s="31">
        <v>233</v>
      </c>
      <c r="AA217" s="30" t="s">
        <v>1</v>
      </c>
      <c r="AB217" s="30" t="s">
        <v>41</v>
      </c>
      <c r="AC217" s="30" t="s">
        <v>1460</v>
      </c>
      <c r="AD217" s="30" t="s">
        <v>1461</v>
      </c>
      <c r="AE217" s="30" t="s">
        <v>1462</v>
      </c>
      <c r="AF217" s="30" t="s">
        <v>1463</v>
      </c>
      <c r="AG217" s="30" t="s">
        <v>1020</v>
      </c>
      <c r="AH217" s="30">
        <v>6685118668</v>
      </c>
      <c r="AI217" s="30" t="s">
        <v>1458</v>
      </c>
      <c r="AJ217" s="30" t="s">
        <v>1592</v>
      </c>
      <c r="AK217" s="30" t="s">
        <v>486</v>
      </c>
      <c r="AL217" s="30" t="s">
        <v>486</v>
      </c>
    </row>
    <row r="218" spans="1:38" s="38" customFormat="1" ht="109.5" customHeight="1" x14ac:dyDescent="0.2">
      <c r="A218" s="10">
        <f t="shared" si="4"/>
        <v>202</v>
      </c>
      <c r="B218" s="33" t="s">
        <v>1471</v>
      </c>
      <c r="C218" s="30">
        <v>6685118668</v>
      </c>
      <c r="D218" s="30">
        <v>1169658098972</v>
      </c>
      <c r="E218" s="30" t="s">
        <v>1458</v>
      </c>
      <c r="F218" s="30" t="s">
        <v>1459</v>
      </c>
      <c r="G218" s="30">
        <v>1</v>
      </c>
      <c r="H218" s="30" t="s">
        <v>176</v>
      </c>
      <c r="I218" s="30">
        <v>1</v>
      </c>
      <c r="J218" s="30" t="s">
        <v>177</v>
      </c>
      <c r="K218" s="30">
        <v>1</v>
      </c>
      <c r="L218" s="30" t="s">
        <v>145</v>
      </c>
      <c r="M218" s="30">
        <v>1</v>
      </c>
      <c r="N218" s="49">
        <v>1.1000000000000001</v>
      </c>
      <c r="O218" s="49" t="s">
        <v>579</v>
      </c>
      <c r="P218" s="49">
        <v>0.15</v>
      </c>
      <c r="Q218" s="31">
        <v>0</v>
      </c>
      <c r="R218" s="31">
        <v>0</v>
      </c>
      <c r="S218" s="31">
        <v>0</v>
      </c>
      <c r="T218" s="31">
        <v>0</v>
      </c>
      <c r="U218" s="31">
        <v>0</v>
      </c>
      <c r="V218" s="31"/>
      <c r="W218" s="31"/>
      <c r="X218" s="31"/>
      <c r="Y218" s="31"/>
      <c r="Z218" s="31">
        <v>233</v>
      </c>
      <c r="AA218" s="30" t="s">
        <v>1</v>
      </c>
      <c r="AB218" s="30" t="s">
        <v>41</v>
      </c>
      <c r="AC218" s="30" t="s">
        <v>1460</v>
      </c>
      <c r="AD218" s="30" t="s">
        <v>1461</v>
      </c>
      <c r="AE218" s="30" t="s">
        <v>1465</v>
      </c>
      <c r="AF218" s="30" t="s">
        <v>1466</v>
      </c>
      <c r="AG218" s="30" t="s">
        <v>1020</v>
      </c>
      <c r="AH218" s="30">
        <v>6685118668</v>
      </c>
      <c r="AI218" s="30" t="s">
        <v>1458</v>
      </c>
      <c r="AJ218" s="30" t="s">
        <v>1591</v>
      </c>
      <c r="AK218" s="30" t="s">
        <v>486</v>
      </c>
      <c r="AL218" s="30" t="s">
        <v>486</v>
      </c>
    </row>
    <row r="219" spans="1:38" s="38" customFormat="1" ht="109.5" customHeight="1" x14ac:dyDescent="0.2">
      <c r="A219" s="10">
        <f t="shared" si="4"/>
        <v>203</v>
      </c>
      <c r="B219" s="33" t="s">
        <v>1476</v>
      </c>
      <c r="C219" s="30" t="s">
        <v>363</v>
      </c>
      <c r="D219" s="30" t="s">
        <v>364</v>
      </c>
      <c r="E219" s="30" t="s">
        <v>365</v>
      </c>
      <c r="F219" s="30" t="s">
        <v>367</v>
      </c>
      <c r="G219" s="30">
        <v>1</v>
      </c>
      <c r="H219" s="30" t="s">
        <v>176</v>
      </c>
      <c r="I219" s="30">
        <v>3</v>
      </c>
      <c r="J219" s="30" t="s">
        <v>70</v>
      </c>
      <c r="K219" s="30">
        <v>2</v>
      </c>
      <c r="L219" s="30" t="s">
        <v>126</v>
      </c>
      <c r="M219" s="30">
        <v>1</v>
      </c>
      <c r="N219" s="49">
        <v>1.1000000000000001</v>
      </c>
      <c r="O219" s="49">
        <v>1</v>
      </c>
      <c r="P219" s="49">
        <v>1</v>
      </c>
      <c r="Q219" s="31" t="s">
        <v>1468</v>
      </c>
      <c r="R219" s="31">
        <v>0</v>
      </c>
      <c r="S219" s="31">
        <v>0</v>
      </c>
      <c r="T219" s="31">
        <v>0</v>
      </c>
      <c r="U219" s="31">
        <v>0.2</v>
      </c>
      <c r="V219" s="31">
        <v>1</v>
      </c>
      <c r="W219" s="31">
        <v>1.1000000000000001</v>
      </c>
      <c r="X219" s="31">
        <v>1</v>
      </c>
      <c r="Y219" s="31">
        <v>1.1000000000000001</v>
      </c>
      <c r="Z219" s="31">
        <v>233</v>
      </c>
      <c r="AA219" s="30" t="s">
        <v>1</v>
      </c>
      <c r="AB219" s="30" t="s">
        <v>41</v>
      </c>
      <c r="AC219" s="30" t="s">
        <v>178</v>
      </c>
      <c r="AD219" s="30">
        <v>6</v>
      </c>
      <c r="AE219" s="30" t="s">
        <v>1469</v>
      </c>
      <c r="AF219" s="30" t="s">
        <v>1470</v>
      </c>
      <c r="AG219" s="30" t="s">
        <v>934</v>
      </c>
      <c r="AH219" s="30" t="s">
        <v>363</v>
      </c>
      <c r="AI219" s="30" t="s">
        <v>982</v>
      </c>
      <c r="AJ219" s="30" t="s">
        <v>1589</v>
      </c>
      <c r="AK219" s="30" t="s">
        <v>963</v>
      </c>
      <c r="AL219" s="30" t="s">
        <v>1589</v>
      </c>
    </row>
    <row r="220" spans="1:38" s="38" customFormat="1" ht="109.5" customHeight="1" x14ac:dyDescent="0.2">
      <c r="A220" s="10">
        <f t="shared" si="4"/>
        <v>204</v>
      </c>
      <c r="B220" s="33" t="s">
        <v>1482</v>
      </c>
      <c r="C220" s="30">
        <v>6671163413</v>
      </c>
      <c r="D220" s="30">
        <v>1056604000970</v>
      </c>
      <c r="E220" s="30" t="s">
        <v>1472</v>
      </c>
      <c r="F220" s="30" t="s">
        <v>1473</v>
      </c>
      <c r="G220" s="30">
        <v>1</v>
      </c>
      <c r="H220" s="30" t="s">
        <v>176</v>
      </c>
      <c r="I220" s="30">
        <v>1</v>
      </c>
      <c r="J220" s="30" t="s">
        <v>177</v>
      </c>
      <c r="K220" s="30">
        <v>1</v>
      </c>
      <c r="L220" s="30" t="s">
        <v>145</v>
      </c>
      <c r="M220" s="30">
        <v>1</v>
      </c>
      <c r="N220" s="49">
        <v>1.1000000000000001</v>
      </c>
      <c r="O220" s="49" t="s">
        <v>579</v>
      </c>
      <c r="P220" s="49">
        <v>0.15</v>
      </c>
      <c r="Q220" s="31">
        <v>0</v>
      </c>
      <c r="R220" s="31">
        <v>0</v>
      </c>
      <c r="S220" s="31">
        <v>0</v>
      </c>
      <c r="T220" s="31">
        <v>0</v>
      </c>
      <c r="U220" s="31">
        <v>0</v>
      </c>
      <c r="V220" s="31"/>
      <c r="W220" s="31"/>
      <c r="X220" s="31"/>
      <c r="Y220" s="31"/>
      <c r="Z220" s="31">
        <v>233</v>
      </c>
      <c r="AA220" s="30" t="s">
        <v>1</v>
      </c>
      <c r="AB220" s="30" t="s">
        <v>41</v>
      </c>
      <c r="AC220" s="30" t="s">
        <v>906</v>
      </c>
      <c r="AD220" s="30">
        <v>1</v>
      </c>
      <c r="AE220" s="30" t="s">
        <v>1474</v>
      </c>
      <c r="AF220" s="30" t="s">
        <v>1475</v>
      </c>
      <c r="AG220" s="30" t="s">
        <v>486</v>
      </c>
      <c r="AH220" s="30">
        <v>6671163413</v>
      </c>
      <c r="AI220" s="30" t="s">
        <v>1472</v>
      </c>
      <c r="AJ220" s="30" t="s">
        <v>1590</v>
      </c>
      <c r="AK220" s="30" t="s">
        <v>486</v>
      </c>
      <c r="AL220" s="30" t="s">
        <v>486</v>
      </c>
    </row>
    <row r="221" spans="1:38" s="38" customFormat="1" ht="109.5" customHeight="1" x14ac:dyDescent="0.2">
      <c r="A221" s="10">
        <f t="shared" si="4"/>
        <v>205</v>
      </c>
      <c r="B221" s="33" t="s">
        <v>1485</v>
      </c>
      <c r="C221" s="30">
        <v>6685015180</v>
      </c>
      <c r="D221" s="30">
        <v>1156658076850</v>
      </c>
      <c r="E221" s="30" t="s">
        <v>1477</v>
      </c>
      <c r="F221" s="30" t="s">
        <v>1478</v>
      </c>
      <c r="G221" s="30">
        <v>1</v>
      </c>
      <c r="H221" s="30" t="s">
        <v>176</v>
      </c>
      <c r="I221" s="30">
        <v>1</v>
      </c>
      <c r="J221" s="30" t="s">
        <v>177</v>
      </c>
      <c r="K221" s="30">
        <v>1</v>
      </c>
      <c r="L221" s="30" t="s">
        <v>145</v>
      </c>
      <c r="M221" s="30">
        <v>1</v>
      </c>
      <c r="N221" s="49">
        <v>8</v>
      </c>
      <c r="O221" s="49" t="s">
        <v>579</v>
      </c>
      <c r="P221" s="49">
        <v>1</v>
      </c>
      <c r="Q221" s="31">
        <v>0</v>
      </c>
      <c r="R221" s="31">
        <v>0</v>
      </c>
      <c r="S221" s="31">
        <v>0</v>
      </c>
      <c r="T221" s="31">
        <v>0</v>
      </c>
      <c r="U221" s="31">
        <v>0</v>
      </c>
      <c r="V221" s="31"/>
      <c r="W221" s="31"/>
      <c r="X221" s="31"/>
      <c r="Y221" s="31"/>
      <c r="Z221" s="31">
        <v>233</v>
      </c>
      <c r="AA221" s="30" t="s">
        <v>1</v>
      </c>
      <c r="AB221" s="30" t="s">
        <v>41</v>
      </c>
      <c r="AC221" s="30" t="s">
        <v>906</v>
      </c>
      <c r="AD221" s="30" t="s">
        <v>549</v>
      </c>
      <c r="AE221" s="30" t="s">
        <v>1479</v>
      </c>
      <c r="AF221" s="30" t="s">
        <v>1480</v>
      </c>
      <c r="AG221" s="30" t="s">
        <v>1020</v>
      </c>
      <c r="AH221" s="30">
        <v>6685015180</v>
      </c>
      <c r="AI221" s="30" t="s">
        <v>1481</v>
      </c>
      <c r="AJ221" s="30" t="s">
        <v>1588</v>
      </c>
      <c r="AK221" s="30" t="s">
        <v>486</v>
      </c>
      <c r="AL221" s="30" t="s">
        <v>486</v>
      </c>
    </row>
    <row r="222" spans="1:38" s="38" customFormat="1" ht="109.5" customHeight="1" x14ac:dyDescent="0.2">
      <c r="A222" s="10">
        <f t="shared" ref="A222:A260" si="5">A221+1</f>
        <v>206</v>
      </c>
      <c r="B222" s="33" t="s">
        <v>1491</v>
      </c>
      <c r="C222" s="30">
        <v>6652002428</v>
      </c>
      <c r="D222" s="30">
        <v>1026602175247</v>
      </c>
      <c r="E222" s="30" t="s">
        <v>1481</v>
      </c>
      <c r="F222" s="30" t="s">
        <v>1478</v>
      </c>
      <c r="G222" s="30">
        <v>1</v>
      </c>
      <c r="H222" s="30" t="s">
        <v>176</v>
      </c>
      <c r="I222" s="30">
        <v>1</v>
      </c>
      <c r="J222" s="30" t="s">
        <v>177</v>
      </c>
      <c r="K222" s="30">
        <v>1</v>
      </c>
      <c r="L222" s="30" t="s">
        <v>145</v>
      </c>
      <c r="M222" s="30">
        <v>1</v>
      </c>
      <c r="N222" s="49">
        <v>8</v>
      </c>
      <c r="O222" s="49" t="s">
        <v>579</v>
      </c>
      <c r="P222" s="49">
        <v>1</v>
      </c>
      <c r="Q222" s="31">
        <v>0</v>
      </c>
      <c r="R222" s="31">
        <v>0</v>
      </c>
      <c r="S222" s="31">
        <v>0</v>
      </c>
      <c r="T222" s="31">
        <v>0</v>
      </c>
      <c r="U222" s="31">
        <v>0</v>
      </c>
      <c r="V222" s="31"/>
      <c r="W222" s="31"/>
      <c r="X222" s="31"/>
      <c r="Y222" s="31"/>
      <c r="Z222" s="31">
        <v>233</v>
      </c>
      <c r="AA222" s="30" t="s">
        <v>1</v>
      </c>
      <c r="AB222" s="30" t="s">
        <v>41</v>
      </c>
      <c r="AC222" s="30" t="s">
        <v>906</v>
      </c>
      <c r="AD222" s="30" t="s">
        <v>549</v>
      </c>
      <c r="AE222" s="30" t="s">
        <v>1483</v>
      </c>
      <c r="AF222" s="30" t="s">
        <v>1484</v>
      </c>
      <c r="AG222" s="30" t="s">
        <v>1020</v>
      </c>
      <c r="AH222" s="30">
        <v>6685015180</v>
      </c>
      <c r="AI222" s="30" t="s">
        <v>1481</v>
      </c>
      <c r="AJ222" s="30" t="s">
        <v>1588</v>
      </c>
      <c r="AK222" s="30" t="s">
        <v>486</v>
      </c>
      <c r="AL222" s="30" t="s">
        <v>486</v>
      </c>
    </row>
    <row r="223" spans="1:38" s="38" customFormat="1" ht="109.5" customHeight="1" x14ac:dyDescent="0.2">
      <c r="A223" s="10">
        <f t="shared" si="5"/>
        <v>207</v>
      </c>
      <c r="B223" s="33" t="s">
        <v>1498</v>
      </c>
      <c r="C223" s="30">
        <v>667220087526</v>
      </c>
      <c r="D223" s="30">
        <v>317665800126350</v>
      </c>
      <c r="E223" s="30" t="s">
        <v>1486</v>
      </c>
      <c r="F223" s="30" t="s">
        <v>1487</v>
      </c>
      <c r="G223" s="30">
        <v>1</v>
      </c>
      <c r="H223" s="30" t="s">
        <v>176</v>
      </c>
      <c r="I223" s="30">
        <v>1</v>
      </c>
      <c r="J223" s="30" t="s">
        <v>177</v>
      </c>
      <c r="K223" s="30">
        <v>1</v>
      </c>
      <c r="L223" s="30" t="s">
        <v>145</v>
      </c>
      <c r="M223" s="30">
        <v>2</v>
      </c>
      <c r="N223" s="49">
        <v>1.1000000000000001</v>
      </c>
      <c r="O223" s="49" t="s">
        <v>579</v>
      </c>
      <c r="P223" s="49">
        <v>0.3</v>
      </c>
      <c r="Q223" s="31">
        <v>0</v>
      </c>
      <c r="R223" s="31">
        <v>0</v>
      </c>
      <c r="S223" s="31">
        <v>0</v>
      </c>
      <c r="T223" s="31">
        <v>0</v>
      </c>
      <c r="U223" s="31">
        <v>0</v>
      </c>
      <c r="V223" s="31"/>
      <c r="W223" s="31"/>
      <c r="X223" s="31"/>
      <c r="Y223" s="31"/>
      <c r="Z223" s="31">
        <v>233</v>
      </c>
      <c r="AA223" s="30" t="s">
        <v>1</v>
      </c>
      <c r="AB223" s="30" t="s">
        <v>349</v>
      </c>
      <c r="AC223" s="30" t="s">
        <v>429</v>
      </c>
      <c r="AD223" s="30" t="s">
        <v>549</v>
      </c>
      <c r="AE223" s="30" t="s">
        <v>1488</v>
      </c>
      <c r="AF223" s="30" t="s">
        <v>1489</v>
      </c>
      <c r="AG223" s="30" t="s">
        <v>486</v>
      </c>
      <c r="AH223" s="30">
        <v>667220087526</v>
      </c>
      <c r="AI223" s="30" t="s">
        <v>1486</v>
      </c>
      <c r="AJ223" s="30" t="s">
        <v>1490</v>
      </c>
      <c r="AK223" s="30" t="s">
        <v>486</v>
      </c>
      <c r="AL223" s="30" t="s">
        <v>486</v>
      </c>
    </row>
    <row r="224" spans="1:38" s="38" customFormat="1" ht="109.5" customHeight="1" x14ac:dyDescent="0.2">
      <c r="A224" s="10">
        <f t="shared" si="5"/>
        <v>208</v>
      </c>
      <c r="B224" s="33" t="s">
        <v>1505</v>
      </c>
      <c r="C224" s="30">
        <v>6652001174</v>
      </c>
      <c r="D224" s="30">
        <v>1026602177535</v>
      </c>
      <c r="E224" s="30" t="s">
        <v>1033</v>
      </c>
      <c r="F224" s="30" t="s">
        <v>1492</v>
      </c>
      <c r="G224" s="30">
        <v>1</v>
      </c>
      <c r="H224" s="30" t="s">
        <v>176</v>
      </c>
      <c r="I224" s="30">
        <v>1</v>
      </c>
      <c r="J224" s="30" t="s">
        <v>177</v>
      </c>
      <c r="K224" s="30">
        <v>1</v>
      </c>
      <c r="L224" s="30" t="s">
        <v>145</v>
      </c>
      <c r="M224" s="30">
        <v>1</v>
      </c>
      <c r="N224" s="49">
        <v>1.1000000000000001</v>
      </c>
      <c r="O224" s="49" t="s">
        <v>579</v>
      </c>
      <c r="P224" s="49">
        <v>0.15</v>
      </c>
      <c r="Q224" s="31">
        <v>0</v>
      </c>
      <c r="R224" s="31">
        <v>0</v>
      </c>
      <c r="S224" s="31">
        <v>0</v>
      </c>
      <c r="T224" s="31">
        <v>0</v>
      </c>
      <c r="U224" s="31">
        <v>0</v>
      </c>
      <c r="V224" s="31"/>
      <c r="W224" s="31"/>
      <c r="X224" s="31"/>
      <c r="Y224" s="31"/>
      <c r="Z224" s="31">
        <v>233</v>
      </c>
      <c r="AA224" s="30" t="s">
        <v>1</v>
      </c>
      <c r="AB224" s="30" t="s">
        <v>349</v>
      </c>
      <c r="AC224" s="30" t="s">
        <v>429</v>
      </c>
      <c r="AD224" s="30">
        <v>12</v>
      </c>
      <c r="AE224" s="30" t="s">
        <v>1495</v>
      </c>
      <c r="AF224" s="30" t="s">
        <v>1496</v>
      </c>
      <c r="AG224" s="30" t="s">
        <v>1803</v>
      </c>
      <c r="AH224" s="30">
        <v>6652001174</v>
      </c>
      <c r="AI224" s="30" t="s">
        <v>1033</v>
      </c>
      <c r="AJ224" s="30" t="s">
        <v>1497</v>
      </c>
      <c r="AK224" s="30" t="s">
        <v>486</v>
      </c>
      <c r="AL224" s="30" t="s">
        <v>486</v>
      </c>
    </row>
    <row r="225" spans="1:38" s="38" customFormat="1" ht="109.5" customHeight="1" x14ac:dyDescent="0.2">
      <c r="A225" s="10">
        <f t="shared" si="5"/>
        <v>209</v>
      </c>
      <c r="B225" s="33" t="s">
        <v>1511</v>
      </c>
      <c r="C225" s="30">
        <v>6685091141</v>
      </c>
      <c r="D225" s="30">
        <v>1156658020640</v>
      </c>
      <c r="E225" s="30" t="s">
        <v>1499</v>
      </c>
      <c r="F225" s="30" t="s">
        <v>1500</v>
      </c>
      <c r="G225" s="30">
        <v>1</v>
      </c>
      <c r="H225" s="30" t="s">
        <v>176</v>
      </c>
      <c r="I225" s="30">
        <v>1</v>
      </c>
      <c r="J225" s="30" t="s">
        <v>177</v>
      </c>
      <c r="K225" s="30">
        <v>1</v>
      </c>
      <c r="L225" s="30" t="s">
        <v>145</v>
      </c>
      <c r="M225" s="30">
        <v>4</v>
      </c>
      <c r="N225" s="49">
        <v>1.1000000000000001</v>
      </c>
      <c r="O225" s="49" t="s">
        <v>579</v>
      </c>
      <c r="P225" s="49">
        <v>0.62</v>
      </c>
      <c r="Q225" s="31">
        <v>0</v>
      </c>
      <c r="R225" s="31">
        <v>0</v>
      </c>
      <c r="S225" s="31">
        <v>0</v>
      </c>
      <c r="T225" s="31">
        <v>0</v>
      </c>
      <c r="U225" s="31">
        <v>0</v>
      </c>
      <c r="V225" s="31"/>
      <c r="W225" s="31"/>
      <c r="X225" s="31"/>
      <c r="Y225" s="31"/>
      <c r="Z225" s="31">
        <v>233</v>
      </c>
      <c r="AA225" s="30" t="s">
        <v>1</v>
      </c>
      <c r="AB225" s="30" t="s">
        <v>349</v>
      </c>
      <c r="AC225" s="30" t="s">
        <v>1501</v>
      </c>
      <c r="AD225" s="30">
        <v>1</v>
      </c>
      <c r="AE225" s="30" t="s">
        <v>1493</v>
      </c>
      <c r="AF225" s="30" t="s">
        <v>1494</v>
      </c>
      <c r="AG225" s="30" t="s">
        <v>1502</v>
      </c>
      <c r="AH225" s="30">
        <v>6685091141</v>
      </c>
      <c r="AI225" s="30" t="s">
        <v>1503</v>
      </c>
      <c r="AJ225" s="30" t="s">
        <v>1504</v>
      </c>
      <c r="AK225" s="30" t="s">
        <v>486</v>
      </c>
      <c r="AL225" s="30" t="s">
        <v>486</v>
      </c>
    </row>
    <row r="226" spans="1:38" s="38" customFormat="1" ht="109.5" customHeight="1" x14ac:dyDescent="0.2">
      <c r="A226" s="10">
        <f t="shared" si="5"/>
        <v>210</v>
      </c>
      <c r="B226" s="33" t="s">
        <v>1516</v>
      </c>
      <c r="C226" s="30">
        <v>6674342731</v>
      </c>
      <c r="D226" s="30">
        <v>1096674021586</v>
      </c>
      <c r="E226" s="30" t="s">
        <v>1506</v>
      </c>
      <c r="F226" s="30" t="s">
        <v>1507</v>
      </c>
      <c r="G226" s="30">
        <v>1</v>
      </c>
      <c r="H226" s="30" t="s">
        <v>176</v>
      </c>
      <c r="I226" s="30">
        <v>1</v>
      </c>
      <c r="J226" s="30" t="s">
        <v>177</v>
      </c>
      <c r="K226" s="30">
        <v>1</v>
      </c>
      <c r="L226" s="30" t="s">
        <v>145</v>
      </c>
      <c r="M226" s="30">
        <v>1</v>
      </c>
      <c r="N226" s="49">
        <v>0.12</v>
      </c>
      <c r="O226" s="49" t="s">
        <v>579</v>
      </c>
      <c r="P226" s="49">
        <v>0.02</v>
      </c>
      <c r="Q226" s="31">
        <v>0</v>
      </c>
      <c r="R226" s="31">
        <v>0</v>
      </c>
      <c r="S226" s="31">
        <v>0</v>
      </c>
      <c r="T226" s="31">
        <v>0</v>
      </c>
      <c r="U226" s="31">
        <v>0</v>
      </c>
      <c r="V226" s="31"/>
      <c r="W226" s="31"/>
      <c r="X226" s="31"/>
      <c r="Y226" s="31"/>
      <c r="Z226" s="31">
        <v>233</v>
      </c>
      <c r="AA226" s="30" t="s">
        <v>1</v>
      </c>
      <c r="AB226" s="30" t="s">
        <v>852</v>
      </c>
      <c r="AC226" s="30" t="s">
        <v>486</v>
      </c>
      <c r="AD226" s="30">
        <v>46</v>
      </c>
      <c r="AE226" s="30" t="s">
        <v>1508</v>
      </c>
      <c r="AF226" s="30" t="s">
        <v>1509</v>
      </c>
      <c r="AG226" s="30" t="s">
        <v>486</v>
      </c>
      <c r="AH226" s="30">
        <v>6674342731</v>
      </c>
      <c r="AI226" s="30" t="s">
        <v>1506</v>
      </c>
      <c r="AJ226" s="30" t="s">
        <v>1510</v>
      </c>
      <c r="AK226" s="30" t="s">
        <v>486</v>
      </c>
      <c r="AL226" s="30" t="s">
        <v>486</v>
      </c>
    </row>
    <row r="227" spans="1:38" s="38" customFormat="1" ht="109.5" customHeight="1" x14ac:dyDescent="0.2">
      <c r="A227" s="10">
        <f t="shared" si="5"/>
        <v>211</v>
      </c>
      <c r="B227" s="33" t="s">
        <v>1523</v>
      </c>
      <c r="C227" s="30">
        <v>6658300798</v>
      </c>
      <c r="D227" s="30">
        <v>1086658003464</v>
      </c>
      <c r="E227" s="30" t="s">
        <v>1512</v>
      </c>
      <c r="F227" s="30" t="s">
        <v>1513</v>
      </c>
      <c r="G227" s="30">
        <v>1</v>
      </c>
      <c r="H227" s="30" t="s">
        <v>176</v>
      </c>
      <c r="I227" s="30">
        <v>1</v>
      </c>
      <c r="J227" s="30" t="s">
        <v>177</v>
      </c>
      <c r="K227" s="30">
        <v>1</v>
      </c>
      <c r="L227" s="30" t="s">
        <v>145</v>
      </c>
      <c r="M227" s="30">
        <v>1</v>
      </c>
      <c r="N227" s="49">
        <v>0.75</v>
      </c>
      <c r="O227" s="49" t="s">
        <v>579</v>
      </c>
      <c r="P227" s="49">
        <v>0.15</v>
      </c>
      <c r="Q227" s="31">
        <v>0</v>
      </c>
      <c r="R227" s="31">
        <v>0</v>
      </c>
      <c r="S227" s="31">
        <v>0</v>
      </c>
      <c r="T227" s="31">
        <v>0</v>
      </c>
      <c r="U227" s="31">
        <v>0</v>
      </c>
      <c r="V227" s="31"/>
      <c r="W227" s="31"/>
      <c r="X227" s="31"/>
      <c r="Y227" s="31"/>
      <c r="Z227" s="31">
        <v>233</v>
      </c>
      <c r="AA227" s="30" t="s">
        <v>1</v>
      </c>
      <c r="AB227" s="30" t="s">
        <v>852</v>
      </c>
      <c r="AC227" s="30" t="s">
        <v>486</v>
      </c>
      <c r="AD227" s="30" t="s">
        <v>486</v>
      </c>
      <c r="AE227" s="30" t="s">
        <v>1514</v>
      </c>
      <c r="AF227" s="30" t="s">
        <v>1515</v>
      </c>
      <c r="AG227" s="30" t="s">
        <v>1804</v>
      </c>
      <c r="AH227" s="30">
        <v>6658300798</v>
      </c>
      <c r="AI227" s="30" t="s">
        <v>1512</v>
      </c>
      <c r="AJ227" s="30" t="s">
        <v>852</v>
      </c>
      <c r="AK227" s="30" t="s">
        <v>486</v>
      </c>
      <c r="AL227" s="30" t="s">
        <v>486</v>
      </c>
    </row>
    <row r="228" spans="1:38" s="38" customFormat="1" ht="109.5" customHeight="1" x14ac:dyDescent="0.2">
      <c r="A228" s="10">
        <f t="shared" si="5"/>
        <v>212</v>
      </c>
      <c r="B228" s="33" t="s">
        <v>1530</v>
      </c>
      <c r="C228" s="30">
        <v>6652013780</v>
      </c>
      <c r="D228" s="30">
        <v>1026602179185</v>
      </c>
      <c r="E228" s="30" t="s">
        <v>1517</v>
      </c>
      <c r="F228" s="30" t="s">
        <v>1518</v>
      </c>
      <c r="G228" s="30">
        <v>1</v>
      </c>
      <c r="H228" s="30" t="s">
        <v>176</v>
      </c>
      <c r="I228" s="30">
        <v>1</v>
      </c>
      <c r="J228" s="30" t="s">
        <v>177</v>
      </c>
      <c r="K228" s="30">
        <v>1</v>
      </c>
      <c r="L228" s="30" t="s">
        <v>145</v>
      </c>
      <c r="M228" s="30">
        <v>2</v>
      </c>
      <c r="N228" s="49">
        <v>1.1000000000000001</v>
      </c>
      <c r="O228" s="49" t="s">
        <v>579</v>
      </c>
      <c r="P228" s="49">
        <v>0.3</v>
      </c>
      <c r="Q228" s="31">
        <v>0</v>
      </c>
      <c r="R228" s="31">
        <v>0</v>
      </c>
      <c r="S228" s="31">
        <v>0</v>
      </c>
      <c r="T228" s="31">
        <v>0</v>
      </c>
      <c r="U228" s="31">
        <v>0</v>
      </c>
      <c r="V228" s="31"/>
      <c r="W228" s="31"/>
      <c r="X228" s="31"/>
      <c r="Y228" s="31"/>
      <c r="Z228" s="31">
        <v>233</v>
      </c>
      <c r="AA228" s="30" t="s">
        <v>1</v>
      </c>
      <c r="AB228" s="30" t="s">
        <v>852</v>
      </c>
      <c r="AC228" s="30" t="s">
        <v>486</v>
      </c>
      <c r="AD228" s="30" t="s">
        <v>486</v>
      </c>
      <c r="AE228" s="30" t="s">
        <v>1519</v>
      </c>
      <c r="AF228" s="30" t="s">
        <v>1520</v>
      </c>
      <c r="AG228" s="30" t="s">
        <v>1804</v>
      </c>
      <c r="AH228" s="30">
        <v>6652013780</v>
      </c>
      <c r="AI228" s="30" t="s">
        <v>1517</v>
      </c>
      <c r="AJ228" s="30" t="s">
        <v>852</v>
      </c>
      <c r="AK228" s="30" t="s">
        <v>486</v>
      </c>
      <c r="AL228" s="30" t="s">
        <v>486</v>
      </c>
    </row>
    <row r="229" spans="1:38" s="38" customFormat="1" ht="109.5" customHeight="1" x14ac:dyDescent="0.2">
      <c r="A229" s="10">
        <f t="shared" si="5"/>
        <v>213</v>
      </c>
      <c r="B229" s="33" t="s">
        <v>1678</v>
      </c>
      <c r="C229" s="30">
        <v>6652004270</v>
      </c>
      <c r="D229" s="30">
        <v>1026602178239</v>
      </c>
      <c r="E229" s="30" t="s">
        <v>134</v>
      </c>
      <c r="F229" s="30" t="s">
        <v>235</v>
      </c>
      <c r="G229" s="30">
        <v>2</v>
      </c>
      <c r="H229" s="30" t="s">
        <v>356</v>
      </c>
      <c r="I229" s="30">
        <v>3</v>
      </c>
      <c r="J229" s="30" t="s">
        <v>70</v>
      </c>
      <c r="K229" s="30">
        <v>2</v>
      </c>
      <c r="L229" s="30" t="s">
        <v>126</v>
      </c>
      <c r="M229" s="30">
        <v>2</v>
      </c>
      <c r="N229" s="49">
        <v>1.1000000000000001</v>
      </c>
      <c r="O229" s="49">
        <v>1</v>
      </c>
      <c r="P229" s="49">
        <v>3.9</v>
      </c>
      <c r="Q229" s="31" t="s">
        <v>1041</v>
      </c>
      <c r="R229" s="31">
        <v>0</v>
      </c>
      <c r="S229" s="31">
        <v>0</v>
      </c>
      <c r="T229" s="31">
        <v>0</v>
      </c>
      <c r="U229" s="31">
        <v>0</v>
      </c>
      <c r="V229" s="31"/>
      <c r="W229" s="31"/>
      <c r="X229" s="31"/>
      <c r="Y229" s="31"/>
      <c r="Z229" s="31">
        <v>233</v>
      </c>
      <c r="AA229" s="30" t="s">
        <v>1</v>
      </c>
      <c r="AB229" s="30" t="s">
        <v>852</v>
      </c>
      <c r="AC229" s="30" t="s">
        <v>1524</v>
      </c>
      <c r="AD229" s="30">
        <v>1</v>
      </c>
      <c r="AE229" s="30" t="s">
        <v>1525</v>
      </c>
      <c r="AF229" s="30" t="s">
        <v>1526</v>
      </c>
      <c r="AG229" s="30"/>
      <c r="AH229" s="30"/>
      <c r="AI229" s="30"/>
      <c r="AJ229" s="30"/>
      <c r="AK229" s="30" t="s">
        <v>1527</v>
      </c>
      <c r="AL229" s="30" t="s">
        <v>1529</v>
      </c>
    </row>
    <row r="230" spans="1:38" s="38" customFormat="1" ht="109.5" customHeight="1" x14ac:dyDescent="0.2">
      <c r="A230" s="10">
        <f t="shared" si="5"/>
        <v>214</v>
      </c>
      <c r="B230" s="33" t="s">
        <v>1687</v>
      </c>
      <c r="C230" s="30">
        <v>665802024553</v>
      </c>
      <c r="D230" s="30">
        <v>316965800144652</v>
      </c>
      <c r="E230" s="30" t="s">
        <v>1533</v>
      </c>
      <c r="F230" s="30" t="s">
        <v>1534</v>
      </c>
      <c r="G230" s="30">
        <v>1</v>
      </c>
      <c r="H230" s="30" t="s">
        <v>176</v>
      </c>
      <c r="I230" s="30">
        <v>3</v>
      </c>
      <c r="J230" s="30" t="s">
        <v>70</v>
      </c>
      <c r="K230" s="30">
        <v>2</v>
      </c>
      <c r="L230" s="30" t="s">
        <v>126</v>
      </c>
      <c r="M230" s="30">
        <v>1</v>
      </c>
      <c r="N230" s="49">
        <v>1.1000000000000001</v>
      </c>
      <c r="O230" s="49">
        <v>1</v>
      </c>
      <c r="P230" s="49">
        <v>0.157</v>
      </c>
      <c r="Q230" s="31">
        <v>0</v>
      </c>
      <c r="R230" s="31">
        <v>0</v>
      </c>
      <c r="S230" s="31">
        <v>0</v>
      </c>
      <c r="T230" s="31">
        <v>0</v>
      </c>
      <c r="U230" s="31">
        <v>0</v>
      </c>
      <c r="V230" s="31"/>
      <c r="W230" s="31"/>
      <c r="X230" s="31"/>
      <c r="Y230" s="31"/>
      <c r="Z230" s="31">
        <v>233</v>
      </c>
      <c r="AA230" s="30" t="s">
        <v>1</v>
      </c>
      <c r="AB230" s="30" t="s">
        <v>41</v>
      </c>
      <c r="AC230" s="30" t="s">
        <v>1535</v>
      </c>
      <c r="AD230" s="30">
        <v>12</v>
      </c>
      <c r="AE230" s="30" t="s">
        <v>1536</v>
      </c>
      <c r="AF230" s="30" t="s">
        <v>1537</v>
      </c>
      <c r="AG230" s="30" t="s">
        <v>1538</v>
      </c>
      <c r="AH230" s="30">
        <v>665802024553</v>
      </c>
      <c r="AI230" s="30" t="s">
        <v>1533</v>
      </c>
      <c r="AJ230" s="30" t="s">
        <v>1539</v>
      </c>
      <c r="AK230" s="30" t="s">
        <v>486</v>
      </c>
      <c r="AL230" s="30" t="s">
        <v>486</v>
      </c>
    </row>
    <row r="231" spans="1:38" s="38" customFormat="1" ht="109.5" customHeight="1" x14ac:dyDescent="0.2">
      <c r="A231" s="10">
        <f t="shared" si="5"/>
        <v>215</v>
      </c>
      <c r="B231" s="33" t="s">
        <v>1697</v>
      </c>
      <c r="C231" s="30">
        <v>665200203555</v>
      </c>
      <c r="D231" s="30">
        <v>304665236300014</v>
      </c>
      <c r="E231" s="30" t="s">
        <v>1679</v>
      </c>
      <c r="F231" s="30" t="s">
        <v>1680</v>
      </c>
      <c r="G231" s="30">
        <v>2</v>
      </c>
      <c r="H231" s="30" t="s">
        <v>356</v>
      </c>
      <c r="I231" s="30">
        <v>3</v>
      </c>
      <c r="J231" s="30" t="s">
        <v>70</v>
      </c>
      <c r="K231" s="30">
        <v>2</v>
      </c>
      <c r="L231" s="30" t="s">
        <v>126</v>
      </c>
      <c r="M231" s="30">
        <v>1</v>
      </c>
      <c r="N231" s="49">
        <v>1.1000000000000001</v>
      </c>
      <c r="O231" s="49">
        <v>1</v>
      </c>
      <c r="P231" s="49">
        <v>0.157</v>
      </c>
      <c r="Q231" s="31">
        <v>0</v>
      </c>
      <c r="R231" s="31">
        <v>0</v>
      </c>
      <c r="S231" s="31">
        <v>0</v>
      </c>
      <c r="T231" s="31">
        <v>0</v>
      </c>
      <c r="U231" s="31">
        <v>0</v>
      </c>
      <c r="V231" s="31"/>
      <c r="W231" s="31"/>
      <c r="X231" s="31"/>
      <c r="Y231" s="31"/>
      <c r="Z231" s="31">
        <v>233</v>
      </c>
      <c r="AA231" s="30" t="s">
        <v>1</v>
      </c>
      <c r="AB231" s="30" t="s">
        <v>41</v>
      </c>
      <c r="AC231" s="30" t="s">
        <v>287</v>
      </c>
      <c r="AD231" s="30" t="s">
        <v>1681</v>
      </c>
      <c r="AE231" s="30" t="s">
        <v>1682</v>
      </c>
      <c r="AF231" s="30" t="s">
        <v>1683</v>
      </c>
      <c r="AG231" s="30" t="s">
        <v>1684</v>
      </c>
      <c r="AH231" s="30">
        <v>665200203555</v>
      </c>
      <c r="AI231" s="30" t="s">
        <v>1679</v>
      </c>
      <c r="AJ231" s="30" t="s">
        <v>1685</v>
      </c>
      <c r="AK231" s="30" t="s">
        <v>486</v>
      </c>
      <c r="AL231" s="30" t="s">
        <v>486</v>
      </c>
    </row>
    <row r="232" spans="1:38" s="38" customFormat="1" ht="76.5" x14ac:dyDescent="0.2">
      <c r="A232" s="10">
        <f t="shared" si="5"/>
        <v>216</v>
      </c>
      <c r="B232" s="33" t="s">
        <v>1698</v>
      </c>
      <c r="C232" s="30">
        <v>66520202671</v>
      </c>
      <c r="D232" s="30">
        <v>308665203100053</v>
      </c>
      <c r="E232" s="30" t="s">
        <v>1688</v>
      </c>
      <c r="F232" s="30" t="s">
        <v>1689</v>
      </c>
      <c r="G232" s="30">
        <v>1</v>
      </c>
      <c r="H232" s="30" t="s">
        <v>176</v>
      </c>
      <c r="I232" s="30">
        <v>3</v>
      </c>
      <c r="J232" s="30" t="s">
        <v>70</v>
      </c>
      <c r="K232" s="30">
        <v>1</v>
      </c>
      <c r="L232" s="30" t="s">
        <v>145</v>
      </c>
      <c r="M232" s="30">
        <v>1</v>
      </c>
      <c r="N232" s="49">
        <v>1.1000000000000001</v>
      </c>
      <c r="O232" s="49">
        <v>1</v>
      </c>
      <c r="P232" s="49">
        <v>0.13</v>
      </c>
      <c r="Q232" s="31">
        <v>0</v>
      </c>
      <c r="R232" s="31">
        <v>0</v>
      </c>
      <c r="S232" s="31">
        <v>0</v>
      </c>
      <c r="T232" s="31">
        <v>0</v>
      </c>
      <c r="U232" s="31">
        <v>0</v>
      </c>
      <c r="V232" s="31"/>
      <c r="W232" s="31"/>
      <c r="X232" s="31"/>
      <c r="Y232" s="31"/>
      <c r="Z232" s="31">
        <v>233</v>
      </c>
      <c r="AA232" s="30" t="s">
        <v>1</v>
      </c>
      <c r="AB232" s="30" t="s">
        <v>41</v>
      </c>
      <c r="AC232" s="30" t="s">
        <v>146</v>
      </c>
      <c r="AD232" s="30">
        <v>21</v>
      </c>
      <c r="AE232" s="30" t="s">
        <v>1690</v>
      </c>
      <c r="AF232" s="30" t="s">
        <v>1691</v>
      </c>
      <c r="AG232" s="30" t="s">
        <v>1692</v>
      </c>
      <c r="AH232" s="30">
        <v>66520202671</v>
      </c>
      <c r="AI232" s="30" t="s">
        <v>1688</v>
      </c>
      <c r="AJ232" s="30" t="s">
        <v>1693</v>
      </c>
      <c r="AK232" s="30" t="s">
        <v>486</v>
      </c>
      <c r="AL232" s="30" t="s">
        <v>486</v>
      </c>
    </row>
    <row r="233" spans="1:38" s="38" customFormat="1" ht="109.5" customHeight="1" x14ac:dyDescent="0.2">
      <c r="A233" s="10">
        <f t="shared" si="5"/>
        <v>217</v>
      </c>
      <c r="B233" s="33" t="s">
        <v>1699</v>
      </c>
      <c r="C233" s="30" t="s">
        <v>395</v>
      </c>
      <c r="D233" s="10">
        <v>1169658006088</v>
      </c>
      <c r="E233" s="30" t="s">
        <v>1677</v>
      </c>
      <c r="F233" s="30" t="s">
        <v>1742</v>
      </c>
      <c r="G233" s="30">
        <v>1</v>
      </c>
      <c r="H233" s="30" t="s">
        <v>176</v>
      </c>
      <c r="I233" s="30"/>
      <c r="J233" s="30" t="s">
        <v>177</v>
      </c>
      <c r="K233" s="30"/>
      <c r="L233" s="30" t="s">
        <v>145</v>
      </c>
      <c r="M233" s="30">
        <v>1</v>
      </c>
      <c r="N233" s="49">
        <v>1.1000000000000001</v>
      </c>
      <c r="O233" s="49">
        <v>1</v>
      </c>
      <c r="P233" s="49">
        <v>0.19</v>
      </c>
      <c r="Q233" s="31">
        <v>0</v>
      </c>
      <c r="R233" s="31">
        <v>0</v>
      </c>
      <c r="S233" s="31">
        <v>0</v>
      </c>
      <c r="T233" s="31">
        <v>0</v>
      </c>
      <c r="U233" s="31">
        <v>0</v>
      </c>
      <c r="V233" s="31"/>
      <c r="W233" s="31"/>
      <c r="X233" s="31"/>
      <c r="Y233" s="31"/>
      <c r="Z233" s="31">
        <v>233</v>
      </c>
      <c r="AA233" s="30" t="s">
        <v>1</v>
      </c>
      <c r="AB233" s="30" t="s">
        <v>41</v>
      </c>
      <c r="AC233" s="30" t="s">
        <v>1738</v>
      </c>
      <c r="AD233" s="30">
        <v>21</v>
      </c>
      <c r="AE233" s="30" t="s">
        <v>1800</v>
      </c>
      <c r="AF233" s="30" t="s">
        <v>1799</v>
      </c>
      <c r="AG233" s="30" t="s">
        <v>1739</v>
      </c>
      <c r="AH233" s="30"/>
      <c r="AI233" s="30"/>
      <c r="AJ233" s="35" t="s">
        <v>1741</v>
      </c>
      <c r="AK233" s="30"/>
      <c r="AL233" s="35" t="s">
        <v>1740</v>
      </c>
    </row>
    <row r="234" spans="1:38" s="38" customFormat="1" ht="109.5" customHeight="1" x14ac:dyDescent="0.2">
      <c r="A234" s="10">
        <f t="shared" si="5"/>
        <v>218</v>
      </c>
      <c r="B234" s="33" t="s">
        <v>1700</v>
      </c>
      <c r="C234" s="30">
        <v>6652004270</v>
      </c>
      <c r="D234" s="30">
        <v>1026602178239</v>
      </c>
      <c r="E234" s="30" t="s">
        <v>134</v>
      </c>
      <c r="F234" s="30" t="s">
        <v>235</v>
      </c>
      <c r="G234" s="30">
        <v>1</v>
      </c>
      <c r="H234" s="30" t="s">
        <v>176</v>
      </c>
      <c r="I234" s="30"/>
      <c r="J234" s="30" t="s">
        <v>177</v>
      </c>
      <c r="K234" s="30"/>
      <c r="L234" s="30" t="s">
        <v>145</v>
      </c>
      <c r="M234" s="30">
        <v>1</v>
      </c>
      <c r="N234" s="49">
        <v>1.1000000000000001</v>
      </c>
      <c r="O234" s="49">
        <v>1</v>
      </c>
      <c r="P234" s="49">
        <v>0.19</v>
      </c>
      <c r="Q234" s="31">
        <v>0</v>
      </c>
      <c r="R234" s="31">
        <v>0</v>
      </c>
      <c r="S234" s="31">
        <v>0</v>
      </c>
      <c r="T234" s="31">
        <v>0</v>
      </c>
      <c r="U234" s="31">
        <v>0</v>
      </c>
      <c r="V234" s="31"/>
      <c r="W234" s="31"/>
      <c r="X234" s="31"/>
      <c r="Y234" s="31"/>
      <c r="Z234" s="31">
        <v>233</v>
      </c>
      <c r="AA234" s="30" t="s">
        <v>1</v>
      </c>
      <c r="AB234" s="30" t="s">
        <v>41</v>
      </c>
      <c r="AC234" s="30" t="s">
        <v>1707</v>
      </c>
      <c r="AD234" s="30"/>
      <c r="AE234" s="30" t="s">
        <v>1818</v>
      </c>
      <c r="AF234" s="30" t="s">
        <v>1817</v>
      </c>
      <c r="AG234" s="30"/>
      <c r="AH234" s="30"/>
      <c r="AI234" s="30"/>
      <c r="AJ234" s="30"/>
      <c r="AK234" s="30" t="s">
        <v>1527</v>
      </c>
      <c r="AL234" s="35" t="s">
        <v>1805</v>
      </c>
    </row>
    <row r="235" spans="1:38" s="38" customFormat="1" ht="109.5" customHeight="1" x14ac:dyDescent="0.2">
      <c r="A235" s="10">
        <f t="shared" si="5"/>
        <v>219</v>
      </c>
      <c r="B235" s="33" t="s">
        <v>1877</v>
      </c>
      <c r="C235" s="30">
        <v>6652004270</v>
      </c>
      <c r="D235" s="30">
        <v>1026602178239</v>
      </c>
      <c r="E235" s="30" t="s">
        <v>134</v>
      </c>
      <c r="F235" s="30" t="s">
        <v>235</v>
      </c>
      <c r="G235" s="30"/>
      <c r="H235" s="30" t="s">
        <v>176</v>
      </c>
      <c r="I235" s="30"/>
      <c r="J235" s="30" t="s">
        <v>177</v>
      </c>
      <c r="K235" s="30"/>
      <c r="L235" s="30" t="s">
        <v>145</v>
      </c>
      <c r="M235" s="30">
        <v>1</v>
      </c>
      <c r="N235" s="49">
        <v>1.1000000000000001</v>
      </c>
      <c r="O235" s="49">
        <v>1</v>
      </c>
      <c r="P235" s="49">
        <v>0.19</v>
      </c>
      <c r="Q235" s="31">
        <v>0</v>
      </c>
      <c r="R235" s="31">
        <v>0</v>
      </c>
      <c r="S235" s="31">
        <v>0</v>
      </c>
      <c r="T235" s="31">
        <v>0</v>
      </c>
      <c r="U235" s="31">
        <v>0</v>
      </c>
      <c r="V235" s="31"/>
      <c r="W235" s="31"/>
      <c r="X235" s="31"/>
      <c r="Y235" s="31"/>
      <c r="Z235" s="31">
        <v>233</v>
      </c>
      <c r="AA235" s="30" t="s">
        <v>1</v>
      </c>
      <c r="AB235" s="30" t="s">
        <v>41</v>
      </c>
      <c r="AC235" s="30" t="s">
        <v>1708</v>
      </c>
      <c r="AD235" s="30"/>
      <c r="AE235" s="30" t="s">
        <v>1820</v>
      </c>
      <c r="AF235" s="30" t="s">
        <v>1819</v>
      </c>
      <c r="AG235" s="30"/>
      <c r="AH235" s="30"/>
      <c r="AI235" s="30"/>
      <c r="AJ235" s="30"/>
      <c r="AK235" s="30" t="s">
        <v>1527</v>
      </c>
      <c r="AL235" s="35" t="s">
        <v>1806</v>
      </c>
    </row>
    <row r="236" spans="1:38" s="38" customFormat="1" ht="109.5" customHeight="1" x14ac:dyDescent="0.2">
      <c r="A236" s="10">
        <f t="shared" si="5"/>
        <v>220</v>
      </c>
      <c r="B236" s="33" t="s">
        <v>1701</v>
      </c>
      <c r="C236" s="30">
        <v>6652004270</v>
      </c>
      <c r="D236" s="30">
        <v>1026602178239</v>
      </c>
      <c r="E236" s="30" t="s">
        <v>134</v>
      </c>
      <c r="F236" s="30" t="s">
        <v>235</v>
      </c>
      <c r="G236" s="30"/>
      <c r="H236" s="30" t="s">
        <v>176</v>
      </c>
      <c r="I236" s="30"/>
      <c r="J236" s="30" t="s">
        <v>177</v>
      </c>
      <c r="K236" s="30"/>
      <c r="L236" s="30" t="s">
        <v>145</v>
      </c>
      <c r="M236" s="30">
        <v>2</v>
      </c>
      <c r="N236" s="49">
        <v>1.1000000000000001</v>
      </c>
      <c r="O236" s="49">
        <v>1</v>
      </c>
      <c r="P236" s="49">
        <v>0.38</v>
      </c>
      <c r="Q236" s="31">
        <v>0</v>
      </c>
      <c r="R236" s="31">
        <v>0</v>
      </c>
      <c r="S236" s="31">
        <v>0</v>
      </c>
      <c r="T236" s="31">
        <v>0</v>
      </c>
      <c r="U236" s="31">
        <v>0</v>
      </c>
      <c r="V236" s="31"/>
      <c r="W236" s="31"/>
      <c r="X236" s="31"/>
      <c r="Y236" s="31"/>
      <c r="Z236" s="31">
        <v>233</v>
      </c>
      <c r="AA236" s="30" t="s">
        <v>1</v>
      </c>
      <c r="AB236" s="30" t="s">
        <v>349</v>
      </c>
      <c r="AC236" s="30" t="s">
        <v>138</v>
      </c>
      <c r="AD236" s="30">
        <v>1</v>
      </c>
      <c r="AE236" s="30" t="s">
        <v>1809</v>
      </c>
      <c r="AF236" s="30" t="s">
        <v>1808</v>
      </c>
      <c r="AG236" s="30"/>
      <c r="AH236" s="30"/>
      <c r="AI236" s="30"/>
      <c r="AJ236" s="30"/>
      <c r="AK236" s="30" t="s">
        <v>1527</v>
      </c>
      <c r="AL236" s="35" t="s">
        <v>1807</v>
      </c>
    </row>
    <row r="237" spans="1:38" s="38" customFormat="1" ht="109.5" customHeight="1" x14ac:dyDescent="0.2">
      <c r="A237" s="10">
        <f t="shared" si="5"/>
        <v>221</v>
      </c>
      <c r="B237" s="33" t="s">
        <v>1702</v>
      </c>
      <c r="C237" s="30">
        <v>6652004270</v>
      </c>
      <c r="D237" s="30">
        <v>1026602178239</v>
      </c>
      <c r="E237" s="30" t="s">
        <v>134</v>
      </c>
      <c r="F237" s="30" t="s">
        <v>235</v>
      </c>
      <c r="G237" s="30"/>
      <c r="H237" s="30" t="s">
        <v>176</v>
      </c>
      <c r="I237" s="30"/>
      <c r="J237" s="30" t="s">
        <v>177</v>
      </c>
      <c r="K237" s="30"/>
      <c r="L237" s="30" t="s">
        <v>145</v>
      </c>
      <c r="M237" s="30">
        <v>1</v>
      </c>
      <c r="N237" s="49">
        <v>1</v>
      </c>
      <c r="O237" s="49">
        <v>1.1000000000000001</v>
      </c>
      <c r="P237" s="49">
        <v>0.19</v>
      </c>
      <c r="Q237" s="31">
        <v>0</v>
      </c>
      <c r="R237" s="31">
        <v>0</v>
      </c>
      <c r="S237" s="31">
        <v>0</v>
      </c>
      <c r="T237" s="31">
        <v>0</v>
      </c>
      <c r="U237" s="31">
        <v>0</v>
      </c>
      <c r="V237" s="31"/>
      <c r="W237" s="31"/>
      <c r="X237" s="31"/>
      <c r="Y237" s="31"/>
      <c r="Z237" s="31">
        <v>233</v>
      </c>
      <c r="AA237" s="30" t="s">
        <v>1</v>
      </c>
      <c r="AB237" s="30" t="s">
        <v>41</v>
      </c>
      <c r="AC237" s="30" t="s">
        <v>138</v>
      </c>
      <c r="AD237" s="30">
        <v>63</v>
      </c>
      <c r="AE237" s="30" t="s">
        <v>1812</v>
      </c>
      <c r="AF237" s="30" t="s">
        <v>1811</v>
      </c>
      <c r="AG237" s="30"/>
      <c r="AH237" s="30"/>
      <c r="AI237" s="30"/>
      <c r="AJ237" s="30"/>
      <c r="AK237" s="30" t="s">
        <v>1527</v>
      </c>
      <c r="AL237" s="35" t="s">
        <v>1810</v>
      </c>
    </row>
    <row r="238" spans="1:38" s="38" customFormat="1" ht="109.5" customHeight="1" x14ac:dyDescent="0.2">
      <c r="A238" s="10">
        <f t="shared" si="5"/>
        <v>222</v>
      </c>
      <c r="B238" s="33" t="s">
        <v>1703</v>
      </c>
      <c r="C238" s="30">
        <v>6652004270</v>
      </c>
      <c r="D238" s="30">
        <v>1026602178239</v>
      </c>
      <c r="E238" s="30" t="s">
        <v>134</v>
      </c>
      <c r="F238" s="30" t="s">
        <v>235</v>
      </c>
      <c r="G238" s="30"/>
      <c r="H238" s="30" t="s">
        <v>176</v>
      </c>
      <c r="I238" s="30"/>
      <c r="J238" s="30" t="s">
        <v>177</v>
      </c>
      <c r="K238" s="30"/>
      <c r="L238" s="30" t="s">
        <v>145</v>
      </c>
      <c r="M238" s="30">
        <v>2</v>
      </c>
      <c r="N238" s="49">
        <v>1.1000000000000001</v>
      </c>
      <c r="O238" s="49">
        <v>1</v>
      </c>
      <c r="P238" s="49">
        <v>0.38</v>
      </c>
      <c r="Q238" s="31">
        <v>0</v>
      </c>
      <c r="R238" s="31">
        <v>0</v>
      </c>
      <c r="S238" s="31">
        <v>0</v>
      </c>
      <c r="T238" s="31">
        <v>0</v>
      </c>
      <c r="U238" s="31">
        <v>0</v>
      </c>
      <c r="V238" s="31"/>
      <c r="W238" s="31"/>
      <c r="X238" s="31"/>
      <c r="Y238" s="31"/>
      <c r="Z238" s="31">
        <v>233</v>
      </c>
      <c r="AA238" s="30" t="s">
        <v>1</v>
      </c>
      <c r="AB238" s="30" t="s">
        <v>852</v>
      </c>
      <c r="AC238" s="30" t="s">
        <v>1524</v>
      </c>
      <c r="AD238" s="30">
        <v>56</v>
      </c>
      <c r="AE238" s="30" t="s">
        <v>1822</v>
      </c>
      <c r="AF238" s="30" t="s">
        <v>1821</v>
      </c>
      <c r="AG238" s="30"/>
      <c r="AH238" s="30"/>
      <c r="AI238" s="30"/>
      <c r="AJ238" s="30"/>
      <c r="AK238" s="30" t="s">
        <v>1527</v>
      </c>
      <c r="AL238" s="35" t="s">
        <v>1712</v>
      </c>
    </row>
    <row r="239" spans="1:38" s="38" customFormat="1" ht="109.5" customHeight="1" x14ac:dyDescent="0.2">
      <c r="A239" s="10">
        <f t="shared" si="5"/>
        <v>223</v>
      </c>
      <c r="B239" s="33" t="s">
        <v>1704</v>
      </c>
      <c r="C239" s="30">
        <v>6652004270</v>
      </c>
      <c r="D239" s="30">
        <v>1026602178239</v>
      </c>
      <c r="E239" s="30" t="s">
        <v>134</v>
      </c>
      <c r="F239" s="30" t="s">
        <v>235</v>
      </c>
      <c r="G239" s="30"/>
      <c r="H239" s="30" t="s">
        <v>176</v>
      </c>
      <c r="I239" s="30"/>
      <c r="J239" s="30" t="s">
        <v>177</v>
      </c>
      <c r="K239" s="30"/>
      <c r="L239" s="30" t="s">
        <v>145</v>
      </c>
      <c r="M239" s="30">
        <v>2</v>
      </c>
      <c r="N239" s="49">
        <v>1.1000000000000001</v>
      </c>
      <c r="O239" s="49">
        <v>1</v>
      </c>
      <c r="P239" s="49">
        <v>0.38</v>
      </c>
      <c r="Q239" s="31">
        <v>0</v>
      </c>
      <c r="R239" s="31">
        <v>0</v>
      </c>
      <c r="S239" s="31">
        <v>0</v>
      </c>
      <c r="T239" s="31">
        <v>0</v>
      </c>
      <c r="U239" s="31">
        <v>0</v>
      </c>
      <c r="V239" s="31"/>
      <c r="W239" s="31"/>
      <c r="X239" s="31"/>
      <c r="Y239" s="31"/>
      <c r="Z239" s="31">
        <v>233</v>
      </c>
      <c r="AA239" s="30" t="s">
        <v>1</v>
      </c>
      <c r="AB239" s="30" t="s">
        <v>349</v>
      </c>
      <c r="AC239" s="30" t="s">
        <v>1710</v>
      </c>
      <c r="AD239" s="30">
        <v>1</v>
      </c>
      <c r="AE239" s="30" t="s">
        <v>1816</v>
      </c>
      <c r="AF239" s="30" t="s">
        <v>1815</v>
      </c>
      <c r="AG239" s="30"/>
      <c r="AH239" s="30"/>
      <c r="AI239" s="30"/>
      <c r="AJ239" s="30"/>
      <c r="AK239" s="30" t="s">
        <v>1527</v>
      </c>
      <c r="AL239" s="35" t="s">
        <v>1711</v>
      </c>
    </row>
    <row r="240" spans="1:38" s="38" customFormat="1" ht="109.5" customHeight="1" x14ac:dyDescent="0.2">
      <c r="A240" s="10">
        <f t="shared" si="5"/>
        <v>224</v>
      </c>
      <c r="B240" s="33" t="s">
        <v>1705</v>
      </c>
      <c r="C240" s="30">
        <v>6652004270</v>
      </c>
      <c r="D240" s="30">
        <v>1026602178239</v>
      </c>
      <c r="E240" s="30" t="s">
        <v>134</v>
      </c>
      <c r="F240" s="30" t="s">
        <v>235</v>
      </c>
      <c r="G240" s="30"/>
      <c r="H240" s="30" t="s">
        <v>176</v>
      </c>
      <c r="I240" s="30"/>
      <c r="J240" s="30" t="s">
        <v>177</v>
      </c>
      <c r="K240" s="30"/>
      <c r="L240" s="30" t="s">
        <v>145</v>
      </c>
      <c r="M240" s="30">
        <v>2</v>
      </c>
      <c r="N240" s="49">
        <v>1.1000000000000001</v>
      </c>
      <c r="O240" s="49">
        <v>1</v>
      </c>
      <c r="P240" s="49">
        <v>0.38</v>
      </c>
      <c r="Q240" s="30" t="s">
        <v>124</v>
      </c>
      <c r="R240" s="31">
        <v>0</v>
      </c>
      <c r="S240" s="31">
        <v>0</v>
      </c>
      <c r="T240" s="31">
        <v>0</v>
      </c>
      <c r="U240" s="31">
        <v>0</v>
      </c>
      <c r="V240" s="31"/>
      <c r="W240" s="31"/>
      <c r="X240" s="31"/>
      <c r="Y240" s="31"/>
      <c r="Z240" s="31">
        <v>233</v>
      </c>
      <c r="AA240" s="30" t="s">
        <v>1</v>
      </c>
      <c r="AB240" s="30" t="s">
        <v>349</v>
      </c>
      <c r="AC240" s="30" t="s">
        <v>184</v>
      </c>
      <c r="AD240" s="30">
        <v>37</v>
      </c>
      <c r="AE240" s="30" t="s">
        <v>1813</v>
      </c>
      <c r="AF240" s="30" t="s">
        <v>1814</v>
      </c>
      <c r="AG240" s="30"/>
      <c r="AH240" s="30"/>
      <c r="AI240" s="30"/>
      <c r="AJ240" s="30"/>
      <c r="AK240" s="30" t="s">
        <v>1527</v>
      </c>
      <c r="AL240" s="35" t="s">
        <v>1713</v>
      </c>
    </row>
    <row r="241" spans="1:38" s="38" customFormat="1" ht="109.5" customHeight="1" x14ac:dyDescent="0.2">
      <c r="A241" s="10">
        <f t="shared" si="5"/>
        <v>225</v>
      </c>
      <c r="B241" s="33" t="s">
        <v>1706</v>
      </c>
      <c r="C241" s="30">
        <v>6652004270</v>
      </c>
      <c r="D241" s="30">
        <v>1026602178239</v>
      </c>
      <c r="E241" s="30" t="s">
        <v>134</v>
      </c>
      <c r="F241" s="30" t="s">
        <v>235</v>
      </c>
      <c r="G241" s="30"/>
      <c r="H241" s="30" t="s">
        <v>176</v>
      </c>
      <c r="I241" s="30"/>
      <c r="J241" s="30" t="s">
        <v>177</v>
      </c>
      <c r="K241" s="30"/>
      <c r="L241" s="30" t="s">
        <v>145</v>
      </c>
      <c r="M241" s="30">
        <v>1</v>
      </c>
      <c r="N241" s="49">
        <v>1.1000000000000001</v>
      </c>
      <c r="O241" s="49">
        <v>1</v>
      </c>
      <c r="P241" s="49">
        <v>0.19</v>
      </c>
      <c r="Q241" s="30" t="s">
        <v>124</v>
      </c>
      <c r="R241" s="31">
        <v>0</v>
      </c>
      <c r="S241" s="31">
        <v>0</v>
      </c>
      <c r="T241" s="31">
        <v>0</v>
      </c>
      <c r="U241" s="31">
        <v>0</v>
      </c>
      <c r="V241" s="31"/>
      <c r="W241" s="31"/>
      <c r="X241" s="31"/>
      <c r="Y241" s="31"/>
      <c r="Z241" s="31">
        <v>233</v>
      </c>
      <c r="AA241" s="30" t="s">
        <v>1</v>
      </c>
      <c r="AB241" s="30" t="s">
        <v>349</v>
      </c>
      <c r="AC241" s="30" t="s">
        <v>429</v>
      </c>
      <c r="AD241" s="30">
        <v>12</v>
      </c>
      <c r="AE241" s="30" t="s">
        <v>1824</v>
      </c>
      <c r="AF241" s="30" t="s">
        <v>1823</v>
      </c>
      <c r="AG241" s="30"/>
      <c r="AH241" s="30"/>
      <c r="AI241" s="30"/>
      <c r="AJ241" s="30"/>
      <c r="AK241" s="30" t="s">
        <v>1527</v>
      </c>
      <c r="AL241" s="35" t="s">
        <v>1714</v>
      </c>
    </row>
    <row r="242" spans="1:38" s="38" customFormat="1" ht="109.5" customHeight="1" x14ac:dyDescent="0.2">
      <c r="A242" s="10">
        <f t="shared" si="5"/>
        <v>226</v>
      </c>
      <c r="B242" s="33" t="s">
        <v>1715</v>
      </c>
      <c r="C242" s="30">
        <v>6652004270</v>
      </c>
      <c r="D242" s="30">
        <v>1026602178239</v>
      </c>
      <c r="E242" s="30" t="s">
        <v>134</v>
      </c>
      <c r="F242" s="30" t="s">
        <v>235</v>
      </c>
      <c r="G242" s="30"/>
      <c r="H242" s="30" t="s">
        <v>176</v>
      </c>
      <c r="I242" s="30"/>
      <c r="J242" s="30" t="s">
        <v>177</v>
      </c>
      <c r="K242" s="30"/>
      <c r="L242" s="30" t="s">
        <v>145</v>
      </c>
      <c r="M242" s="30">
        <v>1</v>
      </c>
      <c r="N242" s="49">
        <v>1.1000000000000001</v>
      </c>
      <c r="O242" s="49">
        <v>1</v>
      </c>
      <c r="P242" s="49">
        <v>0.19</v>
      </c>
      <c r="Q242" s="31">
        <v>0</v>
      </c>
      <c r="R242" s="31">
        <v>0</v>
      </c>
      <c r="S242" s="31">
        <v>0</v>
      </c>
      <c r="T242" s="31">
        <v>0</v>
      </c>
      <c r="U242" s="31">
        <v>0</v>
      </c>
      <c r="V242" s="31"/>
      <c r="W242" s="31"/>
      <c r="X242" s="31"/>
      <c r="Y242" s="31"/>
      <c r="Z242" s="31">
        <v>233</v>
      </c>
      <c r="AA242" s="30" t="s">
        <v>1</v>
      </c>
      <c r="AB242" s="30" t="s">
        <v>349</v>
      </c>
      <c r="AC242" s="30" t="s">
        <v>1721</v>
      </c>
      <c r="AD242" s="30">
        <v>1</v>
      </c>
      <c r="AE242" s="30" t="s">
        <v>1826</v>
      </c>
      <c r="AF242" s="30" t="s">
        <v>1825</v>
      </c>
      <c r="AG242" s="30"/>
      <c r="AH242" s="30"/>
      <c r="AI242" s="30"/>
      <c r="AJ242" s="30"/>
      <c r="AK242" s="30" t="s">
        <v>1527</v>
      </c>
      <c r="AL242" s="35" t="s">
        <v>1722</v>
      </c>
    </row>
    <row r="243" spans="1:38" s="38" customFormat="1" ht="109.5" customHeight="1" x14ac:dyDescent="0.2">
      <c r="A243" s="10">
        <f t="shared" si="5"/>
        <v>227</v>
      </c>
      <c r="B243" s="33" t="s">
        <v>1716</v>
      </c>
      <c r="C243" s="30">
        <v>6652004270</v>
      </c>
      <c r="D243" s="30">
        <v>1026602178239</v>
      </c>
      <c r="E243" s="30" t="s">
        <v>134</v>
      </c>
      <c r="F243" s="30" t="s">
        <v>235</v>
      </c>
      <c r="G243" s="30"/>
      <c r="H243" s="30" t="s">
        <v>176</v>
      </c>
      <c r="I243" s="30"/>
      <c r="J243" s="30" t="s">
        <v>177</v>
      </c>
      <c r="K243" s="30"/>
      <c r="L243" s="30" t="s">
        <v>145</v>
      </c>
      <c r="M243" s="30">
        <v>1</v>
      </c>
      <c r="N243" s="49">
        <v>1.1000000000000001</v>
      </c>
      <c r="O243" s="49">
        <v>1</v>
      </c>
      <c r="P243" s="49">
        <v>0.19</v>
      </c>
      <c r="Q243" s="31">
        <v>0</v>
      </c>
      <c r="R243" s="31">
        <v>0</v>
      </c>
      <c r="S243" s="31">
        <v>0</v>
      </c>
      <c r="T243" s="31">
        <v>0</v>
      </c>
      <c r="U243" s="31">
        <v>0</v>
      </c>
      <c r="V243" s="31"/>
      <c r="W243" s="31"/>
      <c r="X243" s="31"/>
      <c r="Y243" s="31"/>
      <c r="Z243" s="31">
        <v>233</v>
      </c>
      <c r="AA243" s="30" t="s">
        <v>1</v>
      </c>
      <c r="AB243" s="30" t="s">
        <v>349</v>
      </c>
      <c r="AC243" s="30" t="s">
        <v>1723</v>
      </c>
      <c r="AD243" s="30">
        <v>27</v>
      </c>
      <c r="AE243" s="30" t="s">
        <v>1828</v>
      </c>
      <c r="AF243" s="30" t="s">
        <v>1827</v>
      </c>
      <c r="AG243" s="30"/>
      <c r="AH243" s="30"/>
      <c r="AI243" s="30"/>
      <c r="AJ243" s="30"/>
      <c r="AK243" s="30" t="s">
        <v>1527</v>
      </c>
      <c r="AL243" s="35" t="s">
        <v>1724</v>
      </c>
    </row>
    <row r="244" spans="1:38" s="38" customFormat="1" ht="109.5" customHeight="1" x14ac:dyDescent="0.2">
      <c r="A244" s="10">
        <f t="shared" si="5"/>
        <v>228</v>
      </c>
      <c r="B244" s="33" t="s">
        <v>1717</v>
      </c>
      <c r="C244" s="30">
        <v>6652004270</v>
      </c>
      <c r="D244" s="30">
        <v>1026602178239</v>
      </c>
      <c r="E244" s="30" t="s">
        <v>134</v>
      </c>
      <c r="F244" s="30" t="s">
        <v>235</v>
      </c>
      <c r="G244" s="30"/>
      <c r="H244" s="30" t="s">
        <v>176</v>
      </c>
      <c r="I244" s="30"/>
      <c r="J244" s="30" t="s">
        <v>177</v>
      </c>
      <c r="K244" s="30"/>
      <c r="L244" s="30" t="s">
        <v>145</v>
      </c>
      <c r="M244" s="30">
        <v>1</v>
      </c>
      <c r="N244" s="49">
        <v>1.1000000000000001</v>
      </c>
      <c r="O244" s="49">
        <v>1</v>
      </c>
      <c r="P244" s="49">
        <v>0.19</v>
      </c>
      <c r="Q244" s="31">
        <v>0</v>
      </c>
      <c r="R244" s="31">
        <v>0</v>
      </c>
      <c r="S244" s="31">
        <v>0</v>
      </c>
      <c r="T244" s="31">
        <v>0</v>
      </c>
      <c r="U244" s="31">
        <v>0</v>
      </c>
      <c r="V244" s="31"/>
      <c r="W244" s="31"/>
      <c r="X244" s="31"/>
      <c r="Y244" s="31"/>
      <c r="Z244" s="31">
        <v>233</v>
      </c>
      <c r="AA244" s="30" t="s">
        <v>1</v>
      </c>
      <c r="AB244" s="30" t="s">
        <v>349</v>
      </c>
      <c r="AC244" s="30" t="s">
        <v>1831</v>
      </c>
      <c r="AD244" s="30">
        <v>5</v>
      </c>
      <c r="AE244" s="30" t="s">
        <v>1830</v>
      </c>
      <c r="AF244" s="30" t="s">
        <v>1829</v>
      </c>
      <c r="AG244" s="30"/>
      <c r="AH244" s="30"/>
      <c r="AI244" s="30"/>
      <c r="AJ244" s="30"/>
      <c r="AK244" s="30" t="s">
        <v>1527</v>
      </c>
      <c r="AL244" s="35" t="s">
        <v>1725</v>
      </c>
    </row>
    <row r="245" spans="1:38" s="38" customFormat="1" ht="93.75" customHeight="1" x14ac:dyDescent="0.2">
      <c r="A245" s="10">
        <f t="shared" si="5"/>
        <v>229</v>
      </c>
      <c r="B245" s="33" t="s">
        <v>1718</v>
      </c>
      <c r="C245" s="30">
        <v>6652004270</v>
      </c>
      <c r="D245" s="30">
        <v>1026602178239</v>
      </c>
      <c r="E245" s="30" t="s">
        <v>134</v>
      </c>
      <c r="F245" s="30" t="s">
        <v>235</v>
      </c>
      <c r="G245" s="30"/>
      <c r="H245" s="30" t="s">
        <v>176</v>
      </c>
      <c r="I245" s="30"/>
      <c r="J245" s="30" t="s">
        <v>177</v>
      </c>
      <c r="K245" s="30"/>
      <c r="L245" s="30" t="s">
        <v>145</v>
      </c>
      <c r="M245" s="30">
        <v>1</v>
      </c>
      <c r="N245" s="49">
        <v>1.1000000000000001</v>
      </c>
      <c r="O245" s="49">
        <v>1</v>
      </c>
      <c r="P245" s="49">
        <v>0.19</v>
      </c>
      <c r="Q245" s="31">
        <v>0</v>
      </c>
      <c r="R245" s="31">
        <v>0</v>
      </c>
      <c r="S245" s="31">
        <v>0</v>
      </c>
      <c r="T245" s="31">
        <v>0</v>
      </c>
      <c r="U245" s="31">
        <v>0</v>
      </c>
      <c r="V245" s="31"/>
      <c r="W245" s="31"/>
      <c r="X245" s="31"/>
      <c r="Y245" s="31"/>
      <c r="Z245" s="31">
        <v>233</v>
      </c>
      <c r="AA245" s="30" t="s">
        <v>1</v>
      </c>
      <c r="AB245" s="30" t="s">
        <v>349</v>
      </c>
      <c r="AC245" s="30" t="s">
        <v>1726</v>
      </c>
      <c r="AD245" s="30">
        <v>6</v>
      </c>
      <c r="AE245" s="30" t="s">
        <v>1833</v>
      </c>
      <c r="AF245" s="30" t="s">
        <v>1832</v>
      </c>
      <c r="AG245" s="30"/>
      <c r="AH245" s="30"/>
      <c r="AI245" s="30"/>
      <c r="AJ245" s="30"/>
      <c r="AK245" s="30" t="s">
        <v>1834</v>
      </c>
      <c r="AL245" s="35" t="s">
        <v>1835</v>
      </c>
    </row>
    <row r="246" spans="1:38" s="38" customFormat="1" ht="93.75" customHeight="1" x14ac:dyDescent="0.2">
      <c r="A246" s="10">
        <f t="shared" si="5"/>
        <v>230</v>
      </c>
      <c r="B246" s="33" t="s">
        <v>1719</v>
      </c>
      <c r="C246" s="30">
        <v>6652004270</v>
      </c>
      <c r="D246" s="30">
        <v>1026602178239</v>
      </c>
      <c r="E246" s="30" t="s">
        <v>134</v>
      </c>
      <c r="F246" s="30" t="s">
        <v>235</v>
      </c>
      <c r="G246" s="30"/>
      <c r="H246" s="30" t="s">
        <v>176</v>
      </c>
      <c r="I246" s="30"/>
      <c r="J246" s="30" t="s">
        <v>177</v>
      </c>
      <c r="K246" s="30"/>
      <c r="L246" s="30" t="s">
        <v>145</v>
      </c>
      <c r="M246" s="30">
        <v>2</v>
      </c>
      <c r="N246" s="49">
        <v>1.1000000000000001</v>
      </c>
      <c r="O246" s="49">
        <v>1</v>
      </c>
      <c r="P246" s="49">
        <v>0.38</v>
      </c>
      <c r="Q246" s="30" t="s">
        <v>124</v>
      </c>
      <c r="R246" s="31">
        <v>0</v>
      </c>
      <c r="S246" s="31">
        <v>0</v>
      </c>
      <c r="T246" s="31">
        <v>0</v>
      </c>
      <c r="U246" s="31">
        <v>0</v>
      </c>
      <c r="V246" s="31"/>
      <c r="W246" s="31"/>
      <c r="X246" s="31"/>
      <c r="Y246" s="31"/>
      <c r="Z246" s="31">
        <v>233</v>
      </c>
      <c r="AA246" s="30" t="s">
        <v>1</v>
      </c>
      <c r="AB246" s="30" t="s">
        <v>349</v>
      </c>
      <c r="AC246" s="30" t="s">
        <v>429</v>
      </c>
      <c r="AD246" s="30">
        <v>35</v>
      </c>
      <c r="AE246" s="30" t="s">
        <v>1836</v>
      </c>
      <c r="AF246" s="30" t="s">
        <v>1837</v>
      </c>
      <c r="AG246" s="30"/>
      <c r="AH246" s="30"/>
      <c r="AI246" s="30"/>
      <c r="AJ246" s="30"/>
      <c r="AK246" s="30" t="s">
        <v>1527</v>
      </c>
      <c r="AL246" s="35" t="s">
        <v>1838</v>
      </c>
    </row>
    <row r="247" spans="1:38" s="38" customFormat="1" ht="99.75" customHeight="1" x14ac:dyDescent="0.2">
      <c r="A247" s="10">
        <f t="shared" si="5"/>
        <v>231</v>
      </c>
      <c r="B247" s="33" t="s">
        <v>1737</v>
      </c>
      <c r="C247" s="30">
        <v>6652004270</v>
      </c>
      <c r="D247" s="30">
        <v>1026602178239</v>
      </c>
      <c r="E247" s="30" t="s">
        <v>134</v>
      </c>
      <c r="F247" s="30" t="s">
        <v>235</v>
      </c>
      <c r="G247" s="30"/>
      <c r="H247" s="30" t="s">
        <v>176</v>
      </c>
      <c r="I247" s="30"/>
      <c r="J247" s="30" t="s">
        <v>177</v>
      </c>
      <c r="K247" s="30"/>
      <c r="L247" s="30" t="s">
        <v>145</v>
      </c>
      <c r="M247" s="30">
        <v>1</v>
      </c>
      <c r="N247" s="49">
        <v>1.1000000000000001</v>
      </c>
      <c r="O247" s="49">
        <v>1</v>
      </c>
      <c r="P247" s="49">
        <v>0.19</v>
      </c>
      <c r="Q247" s="31">
        <v>0</v>
      </c>
      <c r="R247" s="31">
        <v>0</v>
      </c>
      <c r="S247" s="31">
        <v>0</v>
      </c>
      <c r="T247" s="31">
        <v>0</v>
      </c>
      <c r="U247" s="31">
        <v>0</v>
      </c>
      <c r="V247" s="31"/>
      <c r="W247" s="31"/>
      <c r="X247" s="31"/>
      <c r="Y247" s="31"/>
      <c r="Z247" s="31">
        <v>233</v>
      </c>
      <c r="AA247" s="30" t="s">
        <v>1</v>
      </c>
      <c r="AB247" s="30" t="s">
        <v>349</v>
      </c>
      <c r="AC247" s="30" t="s">
        <v>1727</v>
      </c>
      <c r="AD247" s="30">
        <v>11</v>
      </c>
      <c r="AE247" s="30" t="s">
        <v>1840</v>
      </c>
      <c r="AF247" s="30" t="s">
        <v>1839</v>
      </c>
      <c r="AG247" s="30"/>
      <c r="AH247" s="30"/>
      <c r="AI247" s="30"/>
      <c r="AJ247" s="30"/>
      <c r="AK247" s="30" t="s">
        <v>1527</v>
      </c>
      <c r="AL247" s="35" t="s">
        <v>1728</v>
      </c>
    </row>
    <row r="248" spans="1:38" s="38" customFormat="1" ht="93.75" customHeight="1" x14ac:dyDescent="0.2">
      <c r="A248" s="10">
        <f t="shared" si="5"/>
        <v>232</v>
      </c>
      <c r="B248" s="33" t="s">
        <v>1720</v>
      </c>
      <c r="C248" s="30">
        <v>6652033200</v>
      </c>
      <c r="D248" s="30">
        <v>1116652001729</v>
      </c>
      <c r="E248" s="30" t="s">
        <v>1733</v>
      </c>
      <c r="F248" s="30" t="s">
        <v>1734</v>
      </c>
      <c r="G248" s="30"/>
      <c r="H248" s="30" t="s">
        <v>122</v>
      </c>
      <c r="I248" s="30"/>
      <c r="J248" s="30" t="s">
        <v>70</v>
      </c>
      <c r="K248" s="30"/>
      <c r="L248" s="30" t="s">
        <v>126</v>
      </c>
      <c r="M248" s="30">
        <v>2</v>
      </c>
      <c r="N248" s="49">
        <v>1.1000000000000001</v>
      </c>
      <c r="O248" s="49">
        <v>1</v>
      </c>
      <c r="P248" s="49">
        <v>0.84</v>
      </c>
      <c r="Q248" s="31">
        <v>0</v>
      </c>
      <c r="R248" s="31">
        <v>0</v>
      </c>
      <c r="S248" s="31">
        <v>0</v>
      </c>
      <c r="T248" s="31">
        <v>0</v>
      </c>
      <c r="U248" s="31">
        <v>0</v>
      </c>
      <c r="V248" s="31"/>
      <c r="W248" s="31"/>
      <c r="X248" s="31"/>
      <c r="Y248" s="31"/>
      <c r="Z248" s="31">
        <v>233</v>
      </c>
      <c r="AA248" s="30" t="s">
        <v>1</v>
      </c>
      <c r="AB248" s="30" t="s">
        <v>41</v>
      </c>
      <c r="AC248" s="30" t="s">
        <v>307</v>
      </c>
      <c r="AD248" s="30" t="s">
        <v>1735</v>
      </c>
      <c r="AE248" s="14">
        <v>56.684449999999998</v>
      </c>
      <c r="AF248" s="14">
        <v>60.837580000000003</v>
      </c>
      <c r="AG248" s="30" t="s">
        <v>1246</v>
      </c>
      <c r="AH248" s="30">
        <v>6652033200</v>
      </c>
      <c r="AI248" s="30" t="s">
        <v>1733</v>
      </c>
      <c r="AJ248" s="30" t="s">
        <v>1736</v>
      </c>
      <c r="AK248" s="30" t="s">
        <v>1709</v>
      </c>
      <c r="AL248" s="35" t="s">
        <v>1709</v>
      </c>
    </row>
    <row r="249" spans="1:38" s="38" customFormat="1" ht="63.75" x14ac:dyDescent="0.2">
      <c r="A249" s="10">
        <f t="shared" si="5"/>
        <v>233</v>
      </c>
      <c r="B249" s="28" t="s">
        <v>1750</v>
      </c>
      <c r="C249" s="9">
        <v>6670513055</v>
      </c>
      <c r="D249" s="9">
        <v>1226600083599</v>
      </c>
      <c r="E249" s="9" t="s">
        <v>1841</v>
      </c>
      <c r="F249" s="9" t="s">
        <v>1745</v>
      </c>
      <c r="G249" s="9">
        <v>1</v>
      </c>
      <c r="H249" s="9" t="s">
        <v>176</v>
      </c>
      <c r="I249" s="9"/>
      <c r="J249" s="9" t="s">
        <v>1746</v>
      </c>
      <c r="K249" s="9">
        <v>1</v>
      </c>
      <c r="L249" s="9" t="s">
        <v>145</v>
      </c>
      <c r="M249" s="9">
        <v>2</v>
      </c>
      <c r="N249" s="54">
        <v>1.1000000000000001</v>
      </c>
      <c r="O249" s="54">
        <v>1</v>
      </c>
      <c r="P249" s="54">
        <v>0.3</v>
      </c>
      <c r="Q249" s="17">
        <v>0</v>
      </c>
      <c r="R249" s="17">
        <v>0</v>
      </c>
      <c r="S249" s="17">
        <v>0</v>
      </c>
      <c r="T249" s="17">
        <v>0</v>
      </c>
      <c r="U249" s="17">
        <v>0</v>
      </c>
      <c r="V249" s="17"/>
      <c r="W249" s="17"/>
      <c r="X249" s="17"/>
      <c r="Y249" s="17"/>
      <c r="Z249" s="17">
        <v>233</v>
      </c>
      <c r="AA249" s="9" t="s">
        <v>1</v>
      </c>
      <c r="AB249" s="9" t="s">
        <v>41</v>
      </c>
      <c r="AC249" s="9" t="s">
        <v>307</v>
      </c>
      <c r="AD249" s="9" t="s">
        <v>1747</v>
      </c>
      <c r="AE249" s="9" t="s">
        <v>1274</v>
      </c>
      <c r="AF249" s="9" t="s">
        <v>1275</v>
      </c>
      <c r="AG249" s="9" t="s">
        <v>1842</v>
      </c>
      <c r="AH249" s="9">
        <v>6670513055</v>
      </c>
      <c r="AI249" s="9" t="s">
        <v>1748</v>
      </c>
      <c r="AJ249" s="9" t="s">
        <v>1749</v>
      </c>
      <c r="AK249" s="9" t="s">
        <v>1709</v>
      </c>
      <c r="AL249" s="18" t="s">
        <v>1709</v>
      </c>
    </row>
    <row r="250" spans="1:38" s="38" customFormat="1" ht="114.75" x14ac:dyDescent="0.2">
      <c r="A250" s="10">
        <f t="shared" si="5"/>
        <v>234</v>
      </c>
      <c r="B250" s="28" t="s">
        <v>1751</v>
      </c>
      <c r="C250" s="9">
        <v>667010094598</v>
      </c>
      <c r="D250" s="9">
        <v>313667028400020</v>
      </c>
      <c r="E250" s="9" t="s">
        <v>1770</v>
      </c>
      <c r="F250" s="9" t="s">
        <v>1771</v>
      </c>
      <c r="G250" s="9"/>
      <c r="H250" s="9" t="s">
        <v>356</v>
      </c>
      <c r="I250" s="9"/>
      <c r="J250" s="9" t="s">
        <v>70</v>
      </c>
      <c r="K250" s="9"/>
      <c r="L250" s="9" t="s">
        <v>126</v>
      </c>
      <c r="M250" s="9">
        <v>1</v>
      </c>
      <c r="N250" s="54">
        <v>1.1000000000000001</v>
      </c>
      <c r="O250" s="54">
        <v>1</v>
      </c>
      <c r="P250" s="54">
        <v>0.25</v>
      </c>
      <c r="Q250" s="9">
        <v>0</v>
      </c>
      <c r="R250" s="9">
        <v>0</v>
      </c>
      <c r="S250" s="9">
        <v>0</v>
      </c>
      <c r="T250" s="9">
        <v>0</v>
      </c>
      <c r="U250" s="9">
        <v>0</v>
      </c>
      <c r="V250" s="9"/>
      <c r="W250" s="9"/>
      <c r="X250" s="9"/>
      <c r="Y250" s="9"/>
      <c r="Z250" s="9">
        <v>233</v>
      </c>
      <c r="AA250" s="9" t="s">
        <v>1</v>
      </c>
      <c r="AB250" s="9" t="s">
        <v>852</v>
      </c>
      <c r="AC250" s="9" t="s">
        <v>548</v>
      </c>
      <c r="AD250" s="9" t="s">
        <v>1772</v>
      </c>
      <c r="AE250" s="9" t="s">
        <v>1773</v>
      </c>
      <c r="AF250" s="9" t="s">
        <v>1774</v>
      </c>
      <c r="AG250" s="9" t="s">
        <v>1246</v>
      </c>
      <c r="AH250" s="9">
        <f>C250</f>
        <v>667010094598</v>
      </c>
      <c r="AI250" s="9" t="str">
        <f>E250</f>
        <v>ИП Суханов Евгений Викторович</v>
      </c>
      <c r="AJ250" s="9" t="s">
        <v>1775</v>
      </c>
      <c r="AK250" s="39" t="s">
        <v>692</v>
      </c>
      <c r="AL250" s="18" t="s">
        <v>692</v>
      </c>
    </row>
    <row r="251" spans="1:38" s="38" customFormat="1" ht="102" x14ac:dyDescent="0.2">
      <c r="A251" s="10">
        <f t="shared" si="5"/>
        <v>235</v>
      </c>
      <c r="B251" s="28" t="s">
        <v>1752</v>
      </c>
      <c r="C251" s="9">
        <v>665206286808</v>
      </c>
      <c r="D251" s="9">
        <v>305665223600014</v>
      </c>
      <c r="E251" s="9" t="s">
        <v>1776</v>
      </c>
      <c r="F251" s="9" t="s">
        <v>1777</v>
      </c>
      <c r="G251" s="9"/>
      <c r="H251" s="9" t="s">
        <v>176</v>
      </c>
      <c r="I251" s="9"/>
      <c r="J251" s="9" t="s">
        <v>546</v>
      </c>
      <c r="K251" s="9"/>
      <c r="L251" s="9" t="s">
        <v>145</v>
      </c>
      <c r="M251" s="9">
        <v>1</v>
      </c>
      <c r="N251" s="54">
        <v>1.1000000000000001</v>
      </c>
      <c r="O251" s="54">
        <v>1</v>
      </c>
      <c r="P251" s="54">
        <v>0.15</v>
      </c>
      <c r="Q251" s="9">
        <v>0</v>
      </c>
      <c r="R251" s="9">
        <v>0</v>
      </c>
      <c r="S251" s="9">
        <v>0</v>
      </c>
      <c r="T251" s="9">
        <v>0</v>
      </c>
      <c r="U251" s="9">
        <v>0</v>
      </c>
      <c r="V251" s="9"/>
      <c r="W251" s="9"/>
      <c r="X251" s="9"/>
      <c r="Y251" s="9"/>
      <c r="Z251" s="9">
        <v>233</v>
      </c>
      <c r="AA251" s="9" t="s">
        <v>1</v>
      </c>
      <c r="AB251" s="9" t="s">
        <v>1798</v>
      </c>
      <c r="AC251" s="9" t="s">
        <v>146</v>
      </c>
      <c r="AD251" s="9">
        <v>20</v>
      </c>
      <c r="AE251" s="9" t="s">
        <v>1778</v>
      </c>
      <c r="AF251" s="9" t="s">
        <v>1779</v>
      </c>
      <c r="AG251" s="9" t="s">
        <v>1780</v>
      </c>
      <c r="AH251" s="9">
        <f>C251</f>
        <v>665206286808</v>
      </c>
      <c r="AI251" s="9" t="str">
        <f t="shared" ref="AI251:AI256" si="6">E251</f>
        <v>ИП Багирова Эльза Элимовна</v>
      </c>
      <c r="AJ251" s="9" t="s">
        <v>1781</v>
      </c>
      <c r="AK251" s="9" t="s">
        <v>692</v>
      </c>
      <c r="AL251" s="9" t="s">
        <v>692</v>
      </c>
    </row>
    <row r="252" spans="1:38" s="38" customFormat="1" ht="102" x14ac:dyDescent="0.2">
      <c r="A252" s="10">
        <f t="shared" si="5"/>
        <v>236</v>
      </c>
      <c r="B252" s="28" t="s">
        <v>1753</v>
      </c>
      <c r="C252" s="9">
        <v>665206165715</v>
      </c>
      <c r="D252" s="9">
        <v>322665800100131</v>
      </c>
      <c r="E252" s="9" t="s">
        <v>1782</v>
      </c>
      <c r="F252" s="9" t="s">
        <v>1784</v>
      </c>
      <c r="G252" s="9"/>
      <c r="H252" s="9" t="s">
        <v>176</v>
      </c>
      <c r="I252" s="9"/>
      <c r="J252" s="9" t="s">
        <v>177</v>
      </c>
      <c r="K252" s="9"/>
      <c r="L252" s="9" t="s">
        <v>126</v>
      </c>
      <c r="M252" s="9">
        <v>2</v>
      </c>
      <c r="N252" s="54">
        <v>1.1000000000000001</v>
      </c>
      <c r="O252" s="54">
        <v>1</v>
      </c>
      <c r="P252" s="54">
        <v>0.6</v>
      </c>
      <c r="Q252" s="9">
        <v>0</v>
      </c>
      <c r="R252" s="9">
        <v>0</v>
      </c>
      <c r="S252" s="9">
        <v>0</v>
      </c>
      <c r="T252" s="9">
        <v>0</v>
      </c>
      <c r="U252" s="9">
        <v>0</v>
      </c>
      <c r="V252" s="9"/>
      <c r="W252" s="9"/>
      <c r="X252" s="9"/>
      <c r="Y252" s="9"/>
      <c r="Z252" s="9">
        <v>233</v>
      </c>
      <c r="AA252" s="9" t="s">
        <v>1</v>
      </c>
      <c r="AB252" s="9" t="s">
        <v>1798</v>
      </c>
      <c r="AC252" s="9" t="s">
        <v>294</v>
      </c>
      <c r="AD252" s="9" t="s">
        <v>580</v>
      </c>
      <c r="AE252" s="9" t="s">
        <v>1793</v>
      </c>
      <c r="AF252" s="9" t="s">
        <v>1794</v>
      </c>
      <c r="AG252" s="9" t="s">
        <v>1791</v>
      </c>
      <c r="AH252" s="9">
        <f t="shared" ref="AH252:AH259" si="7">C252</f>
        <v>665206165715</v>
      </c>
      <c r="AI252" s="9" t="str">
        <f t="shared" si="6"/>
        <v>ИП Глазырин Александр Сергеевич</v>
      </c>
      <c r="AJ252" s="9" t="s">
        <v>1792</v>
      </c>
      <c r="AK252" s="9" t="s">
        <v>692</v>
      </c>
      <c r="AL252" s="9" t="s">
        <v>692</v>
      </c>
    </row>
    <row r="253" spans="1:38" s="38" customFormat="1" ht="76.5" x14ac:dyDescent="0.2">
      <c r="A253" s="10">
        <f t="shared" si="5"/>
        <v>237</v>
      </c>
      <c r="B253" s="28" t="s">
        <v>1761</v>
      </c>
      <c r="C253" s="9">
        <v>6685015856</v>
      </c>
      <c r="D253" s="9">
        <v>1126685022970</v>
      </c>
      <c r="E253" s="9" t="s">
        <v>530</v>
      </c>
      <c r="F253" s="9" t="s">
        <v>1783</v>
      </c>
      <c r="G253" s="9"/>
      <c r="H253" s="9" t="s">
        <v>356</v>
      </c>
      <c r="I253" s="9"/>
      <c r="J253" s="9" t="s">
        <v>70</v>
      </c>
      <c r="K253" s="9"/>
      <c r="L253" s="9" t="s">
        <v>126</v>
      </c>
      <c r="M253" s="9">
        <v>2</v>
      </c>
      <c r="N253" s="54">
        <v>1.1000000000000001</v>
      </c>
      <c r="O253" s="54">
        <v>1</v>
      </c>
      <c r="P253" s="54">
        <v>2.2000000000000002</v>
      </c>
      <c r="Q253" s="9">
        <v>0</v>
      </c>
      <c r="R253" s="9">
        <v>0</v>
      </c>
      <c r="S253" s="9">
        <v>0</v>
      </c>
      <c r="T253" s="9">
        <v>0</v>
      </c>
      <c r="U253" s="9">
        <v>0</v>
      </c>
      <c r="V253" s="31">
        <v>1</v>
      </c>
      <c r="W253" s="31">
        <v>1.1000000000000001</v>
      </c>
      <c r="X253" s="31">
        <v>1</v>
      </c>
      <c r="Y253" s="31">
        <v>1.1000000000000001</v>
      </c>
      <c r="Z253" s="9">
        <v>233</v>
      </c>
      <c r="AA253" s="9" t="s">
        <v>1</v>
      </c>
      <c r="AB253" s="9" t="s">
        <v>1798</v>
      </c>
      <c r="AC253" s="9" t="s">
        <v>178</v>
      </c>
      <c r="AD253" s="9">
        <v>4</v>
      </c>
      <c r="AE253" s="9" t="s">
        <v>1785</v>
      </c>
      <c r="AF253" s="9" t="s">
        <v>1786</v>
      </c>
      <c r="AG253" s="9"/>
      <c r="AH253" s="9"/>
      <c r="AI253" s="9"/>
      <c r="AJ253" s="9"/>
      <c r="AK253" s="9" t="s">
        <v>1843</v>
      </c>
      <c r="AL253" s="9" t="s">
        <v>1795</v>
      </c>
    </row>
    <row r="254" spans="1:38" s="38" customFormat="1" ht="76.5" x14ac:dyDescent="0.2">
      <c r="A254" s="10">
        <f t="shared" si="5"/>
        <v>238</v>
      </c>
      <c r="B254" s="28" t="s">
        <v>1762</v>
      </c>
      <c r="C254" s="9">
        <v>666009663953</v>
      </c>
      <c r="D254" s="9">
        <v>316965800037740</v>
      </c>
      <c r="E254" s="9" t="s">
        <v>1787</v>
      </c>
      <c r="F254" s="9" t="s">
        <v>1783</v>
      </c>
      <c r="G254" s="9"/>
      <c r="H254" s="9" t="s">
        <v>176</v>
      </c>
      <c r="I254" s="9"/>
      <c r="J254" s="9" t="s">
        <v>177</v>
      </c>
      <c r="K254" s="9"/>
      <c r="L254" s="9" t="s">
        <v>1788</v>
      </c>
      <c r="M254" s="9">
        <v>2</v>
      </c>
      <c r="N254" s="54">
        <v>1.1000000000000001</v>
      </c>
      <c r="O254" s="54">
        <v>1</v>
      </c>
      <c r="P254" s="54">
        <v>0.5</v>
      </c>
      <c r="Q254" s="9">
        <v>0</v>
      </c>
      <c r="R254" s="9">
        <v>0</v>
      </c>
      <c r="S254" s="9">
        <v>0</v>
      </c>
      <c r="T254" s="9">
        <v>0</v>
      </c>
      <c r="U254" s="9">
        <v>0</v>
      </c>
      <c r="V254" s="9"/>
      <c r="W254" s="9"/>
      <c r="X254" s="9"/>
      <c r="Y254" s="9"/>
      <c r="Z254" s="9">
        <v>233</v>
      </c>
      <c r="AA254" s="9" t="s">
        <v>1</v>
      </c>
      <c r="AB254" s="9" t="s">
        <v>1798</v>
      </c>
      <c r="AC254" s="9" t="s">
        <v>590</v>
      </c>
      <c r="AD254" s="9">
        <v>95</v>
      </c>
      <c r="AE254" s="9" t="s">
        <v>1790</v>
      </c>
      <c r="AF254" s="9" t="s">
        <v>1789</v>
      </c>
      <c r="AG254" s="9" t="s">
        <v>1692</v>
      </c>
      <c r="AH254" s="9">
        <f t="shared" si="7"/>
        <v>666009663953</v>
      </c>
      <c r="AI254" s="9" t="str">
        <f t="shared" si="6"/>
        <v>ИП Софронов Игорь Аркадьевич</v>
      </c>
      <c r="AJ254" s="9" t="s">
        <v>1796</v>
      </c>
      <c r="AK254" s="9" t="s">
        <v>692</v>
      </c>
      <c r="AL254" s="9" t="s">
        <v>692</v>
      </c>
    </row>
    <row r="255" spans="1:38" s="38" customFormat="1" ht="102" x14ac:dyDescent="0.2">
      <c r="A255" s="10">
        <f t="shared" si="5"/>
        <v>239</v>
      </c>
      <c r="B255" s="28" t="s">
        <v>1763</v>
      </c>
      <c r="C255" s="9">
        <v>665200511775</v>
      </c>
      <c r="D255" s="9">
        <v>311665224100025</v>
      </c>
      <c r="E255" s="9" t="s">
        <v>1851</v>
      </c>
      <c r="F255" s="9" t="s">
        <v>1852</v>
      </c>
      <c r="G255" s="9"/>
      <c r="H255" s="9" t="s">
        <v>176</v>
      </c>
      <c r="I255" s="9"/>
      <c r="J255" s="9" t="s">
        <v>70</v>
      </c>
      <c r="K255" s="9"/>
      <c r="L255" s="9" t="s">
        <v>1788</v>
      </c>
      <c r="M255" s="9">
        <v>1</v>
      </c>
      <c r="N255" s="54">
        <f>0.12</f>
        <v>0.12</v>
      </c>
      <c r="O255" s="54" t="s">
        <v>1853</v>
      </c>
      <c r="P255" s="54">
        <v>5.0000000000000001E-3</v>
      </c>
      <c r="Q255" s="9">
        <v>0</v>
      </c>
      <c r="R255" s="9">
        <v>0</v>
      </c>
      <c r="S255" s="9">
        <v>0</v>
      </c>
      <c r="T255" s="9">
        <v>0</v>
      </c>
      <c r="U255" s="9">
        <v>0</v>
      </c>
      <c r="V255" s="9"/>
      <c r="W255" s="9"/>
      <c r="X255" s="9"/>
      <c r="Y255" s="9"/>
      <c r="Z255" s="9">
        <v>233</v>
      </c>
      <c r="AA255" s="9" t="s">
        <v>1</v>
      </c>
      <c r="AB255" s="9" t="s">
        <v>1798</v>
      </c>
      <c r="AC255" s="9" t="s">
        <v>146</v>
      </c>
      <c r="AD255" s="9">
        <v>6</v>
      </c>
      <c r="AE255" s="9" t="s">
        <v>1854</v>
      </c>
      <c r="AF255" s="9" t="s">
        <v>1855</v>
      </c>
      <c r="AG255" s="9" t="s">
        <v>1246</v>
      </c>
      <c r="AH255" s="9">
        <f t="shared" si="7"/>
        <v>665200511775</v>
      </c>
      <c r="AI255" s="9" t="str">
        <f t="shared" si="6"/>
        <v>ИП Лобанова Ирина Георгиевна</v>
      </c>
      <c r="AJ255" s="9" t="s">
        <v>1856</v>
      </c>
      <c r="AK255" s="9" t="s">
        <v>692</v>
      </c>
      <c r="AL255" s="9" t="s">
        <v>692</v>
      </c>
    </row>
    <row r="256" spans="1:38" s="38" customFormat="1" ht="25.5" x14ac:dyDescent="0.2">
      <c r="A256" s="10">
        <f t="shared" si="5"/>
        <v>240</v>
      </c>
      <c r="B256" s="28" t="s">
        <v>1764</v>
      </c>
      <c r="C256" s="9">
        <v>7729705354</v>
      </c>
      <c r="D256" s="9">
        <v>1127746172080</v>
      </c>
      <c r="E256" s="9" t="s">
        <v>1857</v>
      </c>
      <c r="F256" s="9" t="s">
        <v>1864</v>
      </c>
      <c r="G256" s="30"/>
      <c r="H256" s="30" t="s">
        <v>122</v>
      </c>
      <c r="I256" s="30"/>
      <c r="J256" s="30" t="s">
        <v>70</v>
      </c>
      <c r="K256" s="30"/>
      <c r="L256" s="30" t="s">
        <v>126</v>
      </c>
      <c r="M256" s="31">
        <v>2</v>
      </c>
      <c r="N256" s="49">
        <v>1.1000000000000001</v>
      </c>
      <c r="O256" s="49" t="s">
        <v>1858</v>
      </c>
      <c r="P256" s="49">
        <v>2.2000000000000002</v>
      </c>
      <c r="Q256" s="30">
        <v>0</v>
      </c>
      <c r="R256" s="31">
        <v>0</v>
      </c>
      <c r="S256" s="31">
        <v>0</v>
      </c>
      <c r="T256" s="31">
        <v>0</v>
      </c>
      <c r="U256" s="31">
        <v>0</v>
      </c>
      <c r="V256" s="31"/>
      <c r="W256" s="31"/>
      <c r="X256" s="31"/>
      <c r="Y256" s="31"/>
      <c r="Z256" s="31">
        <v>233</v>
      </c>
      <c r="AA256" s="30" t="s">
        <v>1</v>
      </c>
      <c r="AB256" s="30" t="s">
        <v>41</v>
      </c>
      <c r="AC256" s="30" t="s">
        <v>1859</v>
      </c>
      <c r="AD256" s="30" t="s">
        <v>128</v>
      </c>
      <c r="AE256" s="30" t="s">
        <v>1860</v>
      </c>
      <c r="AF256" s="30" t="s">
        <v>1861</v>
      </c>
      <c r="AG256" s="30" t="s">
        <v>1038</v>
      </c>
      <c r="AH256" s="30">
        <v>7729705354</v>
      </c>
      <c r="AI256" s="30" t="str">
        <f t="shared" si="6"/>
        <v>ООО Союз Святого Иоанна Воина</v>
      </c>
      <c r="AJ256" s="30" t="s">
        <v>1862</v>
      </c>
      <c r="AK256" s="30" t="s">
        <v>159</v>
      </c>
      <c r="AL256" s="30" t="s">
        <v>159</v>
      </c>
    </row>
    <row r="257" spans="1:38" s="38" customFormat="1" ht="25.5" x14ac:dyDescent="0.2">
      <c r="A257" s="10">
        <f t="shared" si="5"/>
        <v>241</v>
      </c>
      <c r="B257" s="28" t="s">
        <v>1765</v>
      </c>
      <c r="C257" s="9">
        <v>740703200209</v>
      </c>
      <c r="D257" s="9">
        <v>324745600012960</v>
      </c>
      <c r="E257" s="9" t="s">
        <v>1882</v>
      </c>
      <c r="F257" s="9"/>
      <c r="G257" s="9"/>
      <c r="H257" s="9"/>
      <c r="I257" s="9"/>
      <c r="J257" s="9"/>
      <c r="K257" s="9"/>
      <c r="L257" s="9"/>
      <c r="M257" s="9">
        <f>1</f>
        <v>1</v>
      </c>
      <c r="N257" s="54">
        <v>0.24</v>
      </c>
      <c r="O257" s="54" t="s">
        <v>1883</v>
      </c>
      <c r="P257" s="59">
        <v>1.6799999999999999E-2</v>
      </c>
      <c r="Q257" s="9"/>
      <c r="R257" s="9"/>
      <c r="S257" s="9"/>
      <c r="T257" s="9"/>
      <c r="U257" s="9"/>
      <c r="V257" s="9"/>
      <c r="W257" s="9"/>
      <c r="X257" s="9"/>
      <c r="Y257" s="9"/>
      <c r="Z257" s="9"/>
      <c r="AA257" s="9"/>
      <c r="AB257" s="9" t="s">
        <v>41</v>
      </c>
      <c r="AC257" s="9" t="s">
        <v>1884</v>
      </c>
      <c r="AD257" s="9" t="s">
        <v>646</v>
      </c>
      <c r="AE257" s="9" t="s">
        <v>1885</v>
      </c>
      <c r="AF257" s="9" t="s">
        <v>1886</v>
      </c>
      <c r="AG257" s="9" t="s">
        <v>1305</v>
      </c>
      <c r="AH257" s="9">
        <f t="shared" si="7"/>
        <v>740703200209</v>
      </c>
      <c r="AI257" s="9" t="s">
        <v>1882</v>
      </c>
      <c r="AJ257" s="9" t="s">
        <v>1887</v>
      </c>
      <c r="AK257" s="46" t="s">
        <v>692</v>
      </c>
      <c r="AL257" s="46" t="s">
        <v>692</v>
      </c>
    </row>
    <row r="258" spans="1:38" s="38" customFormat="1" ht="25.5" x14ac:dyDescent="0.2">
      <c r="A258" s="10">
        <f t="shared" si="5"/>
        <v>242</v>
      </c>
      <c r="B258" s="28" t="s">
        <v>1766</v>
      </c>
      <c r="C258" s="9">
        <v>740703200209</v>
      </c>
      <c r="D258" s="9">
        <v>324745600012960</v>
      </c>
      <c r="E258" s="9" t="s">
        <v>1882</v>
      </c>
      <c r="F258" s="9"/>
      <c r="G258" s="9"/>
      <c r="H258" s="9"/>
      <c r="I258" s="9"/>
      <c r="J258" s="9"/>
      <c r="K258" s="9"/>
      <c r="L258" s="9"/>
      <c r="M258" s="9">
        <f>1</f>
        <v>1</v>
      </c>
      <c r="N258" s="54">
        <v>0.24</v>
      </c>
      <c r="O258" s="54" t="s">
        <v>1883</v>
      </c>
      <c r="P258" s="59">
        <v>1.6799999999999999E-2</v>
      </c>
      <c r="Q258" s="9"/>
      <c r="R258" s="9"/>
      <c r="S258" s="9"/>
      <c r="T258" s="9"/>
      <c r="U258" s="9"/>
      <c r="V258" s="9"/>
      <c r="W258" s="9"/>
      <c r="X258" s="9"/>
      <c r="Y258" s="9"/>
      <c r="Z258" s="9"/>
      <c r="AA258" s="9"/>
      <c r="AB258" s="9" t="s">
        <v>41</v>
      </c>
      <c r="AC258" s="9" t="s">
        <v>1888</v>
      </c>
      <c r="AD258" s="9" t="s">
        <v>1889</v>
      </c>
      <c r="AE258" s="9" t="s">
        <v>1890</v>
      </c>
      <c r="AF258" s="9" t="s">
        <v>1891</v>
      </c>
      <c r="AG258" s="9" t="s">
        <v>1305</v>
      </c>
      <c r="AH258" s="9">
        <f t="shared" ref="AH258" si="8">C258</f>
        <v>740703200209</v>
      </c>
      <c r="AI258" s="9" t="s">
        <v>1882</v>
      </c>
      <c r="AJ258" s="9" t="s">
        <v>1892</v>
      </c>
      <c r="AK258" s="46" t="s">
        <v>692</v>
      </c>
      <c r="AL258" s="46" t="s">
        <v>692</v>
      </c>
    </row>
    <row r="259" spans="1:38" s="38" customFormat="1" ht="51" x14ac:dyDescent="0.2">
      <c r="A259" s="10">
        <f t="shared" si="5"/>
        <v>243</v>
      </c>
      <c r="B259" s="28" t="s">
        <v>1767</v>
      </c>
      <c r="C259" s="9">
        <v>6674121179</v>
      </c>
      <c r="D259" s="9">
        <v>1036605217252</v>
      </c>
      <c r="E259" s="9" t="s">
        <v>1893</v>
      </c>
      <c r="F259" s="9"/>
      <c r="G259" s="9"/>
      <c r="H259" s="9"/>
      <c r="I259" s="9"/>
      <c r="J259" s="9"/>
      <c r="K259" s="9"/>
      <c r="L259" s="9"/>
      <c r="M259" s="9">
        <v>1</v>
      </c>
      <c r="N259" s="54">
        <v>0.24</v>
      </c>
      <c r="O259" s="54" t="s">
        <v>1883</v>
      </c>
      <c r="P259" s="17">
        <v>1.6E-2</v>
      </c>
      <c r="Q259" s="9"/>
      <c r="R259" s="9"/>
      <c r="S259" s="9"/>
      <c r="T259" s="9"/>
      <c r="U259" s="9"/>
      <c r="V259" s="9"/>
      <c r="W259" s="9"/>
      <c r="X259" s="9"/>
      <c r="Y259" s="9"/>
      <c r="Z259" s="9"/>
      <c r="AA259" s="9"/>
      <c r="AB259" s="9" t="s">
        <v>41</v>
      </c>
      <c r="AC259" s="9" t="s">
        <v>1895</v>
      </c>
      <c r="AD259" s="9" t="s">
        <v>1894</v>
      </c>
      <c r="AE259" s="9" t="s">
        <v>1896</v>
      </c>
      <c r="AF259" s="9" t="s">
        <v>1897</v>
      </c>
      <c r="AG259" s="9" t="s">
        <v>1898</v>
      </c>
      <c r="AH259" s="9">
        <f t="shared" si="7"/>
        <v>6674121179</v>
      </c>
      <c r="AI259" s="9" t="s">
        <v>1893</v>
      </c>
      <c r="AJ259" s="9" t="s">
        <v>1899</v>
      </c>
      <c r="AK259" s="9" t="s">
        <v>692</v>
      </c>
      <c r="AL259" s="9" t="s">
        <v>692</v>
      </c>
    </row>
    <row r="260" spans="1:38" s="38" customFormat="1" ht="51" x14ac:dyDescent="0.2">
      <c r="A260" s="10">
        <f t="shared" si="5"/>
        <v>244</v>
      </c>
      <c r="B260" s="28" t="s">
        <v>1768</v>
      </c>
      <c r="C260" s="60" t="s">
        <v>618</v>
      </c>
      <c r="D260" s="61" t="s">
        <v>619</v>
      </c>
      <c r="E260" s="9" t="s">
        <v>1893</v>
      </c>
      <c r="F260" s="62" t="s">
        <v>621</v>
      </c>
      <c r="G260" s="63">
        <v>1</v>
      </c>
      <c r="H260" s="61" t="s">
        <v>176</v>
      </c>
      <c r="I260" s="61" t="s">
        <v>44</v>
      </c>
      <c r="J260" s="61" t="s">
        <v>177</v>
      </c>
      <c r="K260" s="61" t="s">
        <v>44</v>
      </c>
      <c r="L260" s="62" t="s">
        <v>145</v>
      </c>
      <c r="M260" s="63" t="s">
        <v>44</v>
      </c>
      <c r="N260" s="61" t="s">
        <v>1902</v>
      </c>
      <c r="O260" s="61" t="s">
        <v>44</v>
      </c>
      <c r="P260" s="17">
        <v>1.6E-2</v>
      </c>
      <c r="Q260" s="60" t="s">
        <v>622</v>
      </c>
      <c r="R260" s="61" t="s">
        <v>67</v>
      </c>
      <c r="S260" s="61" t="s">
        <v>67</v>
      </c>
      <c r="T260" s="61" t="s">
        <v>67</v>
      </c>
      <c r="U260" s="62" t="s">
        <v>67</v>
      </c>
      <c r="V260" s="60" t="s">
        <v>67</v>
      </c>
      <c r="W260" s="61" t="s">
        <v>67</v>
      </c>
      <c r="X260" s="61" t="s">
        <v>67</v>
      </c>
      <c r="Y260" s="62" t="s">
        <v>67</v>
      </c>
      <c r="Z260" s="60" t="s">
        <v>64</v>
      </c>
      <c r="AA260" s="62" t="s">
        <v>1</v>
      </c>
      <c r="AB260" s="60" t="s">
        <v>41</v>
      </c>
      <c r="AC260" s="61" t="s">
        <v>190</v>
      </c>
      <c r="AD260" s="61" t="s">
        <v>373</v>
      </c>
      <c r="AE260" s="61" t="s">
        <v>623</v>
      </c>
      <c r="AF260" s="62" t="s">
        <v>624</v>
      </c>
      <c r="AG260" s="60" t="s">
        <v>625</v>
      </c>
      <c r="AH260" s="61" t="s">
        <v>618</v>
      </c>
      <c r="AI260" s="61" t="s">
        <v>620</v>
      </c>
      <c r="AJ260" s="62" t="s">
        <v>1901</v>
      </c>
      <c r="AK260" s="60" t="s">
        <v>486</v>
      </c>
      <c r="AL260" s="62" t="s">
        <v>486</v>
      </c>
    </row>
    <row r="261" spans="1:38" s="38" customFormat="1" ht="12.75" x14ac:dyDescent="0.2">
      <c r="A261" s="10"/>
      <c r="B261" s="28" t="s">
        <v>1769</v>
      </c>
      <c r="C261" s="9"/>
      <c r="D261" s="9"/>
      <c r="E261" s="9"/>
      <c r="F261" s="9"/>
      <c r="G261" s="9"/>
      <c r="H261" s="9"/>
      <c r="I261" s="9"/>
      <c r="J261" s="9"/>
      <c r="K261" s="9"/>
      <c r="L261" s="9"/>
      <c r="M261" s="9"/>
      <c r="N261" s="54"/>
      <c r="O261" s="54"/>
      <c r="P261" s="54"/>
      <c r="Q261" s="9"/>
      <c r="R261" s="9"/>
      <c r="S261" s="9"/>
      <c r="T261" s="9"/>
      <c r="U261" s="9"/>
      <c r="V261" s="9"/>
      <c r="W261" s="9"/>
      <c r="X261" s="9"/>
      <c r="Y261" s="9"/>
      <c r="Z261" s="9"/>
      <c r="AA261" s="9"/>
      <c r="AB261" s="9"/>
      <c r="AC261" s="9"/>
      <c r="AD261" s="9"/>
      <c r="AE261" s="9"/>
      <c r="AF261" s="9"/>
      <c r="AG261" s="9"/>
      <c r="AH261" s="9"/>
      <c r="AI261" s="9"/>
      <c r="AJ261" s="9"/>
      <c r="AK261" s="9"/>
      <c r="AL261" s="9"/>
    </row>
    <row r="262" spans="1:38" s="38" customFormat="1" ht="12.75" x14ac:dyDescent="0.2">
      <c r="A262" s="10"/>
      <c r="B262" s="28" t="s">
        <v>1880</v>
      </c>
      <c r="C262" s="9"/>
      <c r="D262" s="9"/>
      <c r="E262" s="9"/>
      <c r="F262" s="9"/>
      <c r="G262" s="9"/>
      <c r="H262" s="9"/>
      <c r="I262" s="9"/>
      <c r="J262" s="9"/>
      <c r="K262" s="9"/>
      <c r="L262" s="9"/>
      <c r="M262" s="9"/>
      <c r="N262" s="54"/>
      <c r="O262" s="54"/>
      <c r="P262" s="54"/>
      <c r="Q262" s="9"/>
      <c r="R262" s="9"/>
      <c r="S262" s="9"/>
      <c r="T262" s="9"/>
      <c r="U262" s="9"/>
      <c r="V262" s="9"/>
      <c r="W262" s="9"/>
      <c r="X262" s="9"/>
      <c r="Y262" s="9"/>
      <c r="Z262" s="9"/>
      <c r="AA262" s="9"/>
      <c r="AB262" s="9"/>
      <c r="AC262" s="9"/>
      <c r="AD262" s="9"/>
      <c r="AE262" s="9"/>
      <c r="AF262" s="9"/>
      <c r="AG262" s="9"/>
      <c r="AH262" s="9"/>
      <c r="AI262" s="9"/>
      <c r="AJ262" s="9"/>
      <c r="AK262" s="9"/>
      <c r="AL262" s="9"/>
    </row>
    <row r="263" spans="1:38" s="38" customFormat="1" ht="12.75" x14ac:dyDescent="0.2">
      <c r="A263" s="10"/>
      <c r="B263" s="28" t="s">
        <v>1881</v>
      </c>
      <c r="C263" s="9"/>
      <c r="D263" s="9"/>
      <c r="E263" s="9"/>
      <c r="F263" s="9"/>
      <c r="G263" s="9"/>
      <c r="H263" s="9"/>
      <c r="I263" s="9"/>
      <c r="J263" s="9"/>
      <c r="K263" s="9"/>
      <c r="L263" s="9"/>
      <c r="M263" s="9"/>
      <c r="N263" s="54"/>
      <c r="O263" s="54"/>
      <c r="P263" s="54"/>
      <c r="Q263" s="9"/>
      <c r="R263" s="9"/>
      <c r="S263" s="9"/>
      <c r="T263" s="9"/>
      <c r="U263" s="9"/>
      <c r="V263" s="9"/>
      <c r="W263" s="9"/>
      <c r="X263" s="9"/>
      <c r="Y263" s="9"/>
      <c r="Z263" s="9"/>
      <c r="AA263" s="9"/>
      <c r="AB263" s="9"/>
      <c r="AC263" s="9"/>
      <c r="AD263" s="9"/>
      <c r="AE263" s="9"/>
      <c r="AF263" s="9"/>
      <c r="AG263" s="9"/>
      <c r="AH263" s="9"/>
      <c r="AI263" s="9"/>
      <c r="AJ263" s="9"/>
      <c r="AK263" s="9"/>
      <c r="AL263" s="9"/>
    </row>
    <row r="264" spans="1:38" s="44" customFormat="1" ht="14.25" x14ac:dyDescent="0.2">
      <c r="A264" s="42"/>
      <c r="B264" s="43"/>
      <c r="C264" s="19"/>
      <c r="D264" s="19"/>
      <c r="E264" s="19"/>
      <c r="F264" s="19"/>
      <c r="G264" s="19"/>
      <c r="H264" s="19"/>
      <c r="I264" s="19"/>
      <c r="J264" s="19"/>
      <c r="K264" s="19"/>
      <c r="L264" s="19"/>
      <c r="M264" s="19">
        <f>SUM(M13:M263)</f>
        <v>400</v>
      </c>
      <c r="N264" s="55"/>
      <c r="O264" s="55"/>
      <c r="P264" s="55"/>
      <c r="Q264" s="19"/>
      <c r="R264" s="19"/>
      <c r="S264" s="19"/>
      <c r="T264" s="19"/>
      <c r="U264" s="19"/>
      <c r="V264" s="19">
        <f>SUBTOTAL(9,V24:V253)</f>
        <v>41</v>
      </c>
      <c r="W264" s="19"/>
      <c r="X264" s="19"/>
      <c r="Y264" s="19"/>
      <c r="Z264" s="19"/>
      <c r="AA264" s="19"/>
      <c r="AB264" s="19"/>
      <c r="AC264" s="19"/>
      <c r="AD264" s="19"/>
      <c r="AE264" s="19"/>
      <c r="AF264" s="19"/>
      <c r="AG264" s="19"/>
      <c r="AH264" s="19"/>
      <c r="AI264" s="19"/>
      <c r="AJ264" s="19"/>
      <c r="AK264" s="19"/>
      <c r="AL264" s="19"/>
    </row>
    <row r="265" spans="1:38" x14ac:dyDescent="0.25">
      <c r="B265" s="25"/>
      <c r="C265" s="16"/>
      <c r="D265" s="16"/>
      <c r="E265" s="16"/>
      <c r="F265" s="16"/>
      <c r="G265" s="16"/>
      <c r="H265" s="16"/>
      <c r="I265" s="16"/>
      <c r="J265" s="16"/>
      <c r="K265" s="16"/>
      <c r="L265" s="16"/>
      <c r="M265" s="16"/>
      <c r="N265" s="56"/>
      <c r="O265" s="56"/>
      <c r="P265" s="56"/>
      <c r="Q265" s="16"/>
      <c r="R265" s="16"/>
      <c r="S265" s="16"/>
      <c r="T265" s="16"/>
      <c r="U265" s="16"/>
      <c r="V265" s="16"/>
      <c r="W265" s="16"/>
      <c r="X265" s="16"/>
      <c r="Y265" s="16"/>
      <c r="Z265" s="16"/>
      <c r="AA265" s="16"/>
      <c r="AB265" s="16"/>
      <c r="AC265" s="16"/>
      <c r="AD265" s="16"/>
      <c r="AE265" s="16"/>
      <c r="AF265" s="16"/>
      <c r="AG265" s="16"/>
      <c r="AH265" s="16"/>
      <c r="AI265" s="16"/>
      <c r="AJ265" s="16"/>
      <c r="AK265" s="16"/>
      <c r="AL265" s="16"/>
    </row>
    <row r="266" spans="1:38" x14ac:dyDescent="0.25">
      <c r="B266" s="25"/>
      <c r="C266" s="16"/>
      <c r="D266" s="16"/>
      <c r="E266" s="16"/>
      <c r="F266" s="16"/>
      <c r="G266" s="16"/>
      <c r="H266" s="16"/>
      <c r="I266" s="16"/>
      <c r="J266" s="16"/>
      <c r="K266" s="16"/>
      <c r="L266" s="16"/>
      <c r="M266" s="16">
        <f>M264+V264</f>
        <v>441</v>
      </c>
      <c r="N266" s="56"/>
      <c r="O266" s="56"/>
      <c r="P266" s="56"/>
      <c r="Q266" s="16"/>
      <c r="R266" s="16"/>
      <c r="S266" s="16"/>
      <c r="T266" s="16"/>
      <c r="U266" s="16"/>
      <c r="V266" s="16"/>
      <c r="W266" s="16"/>
      <c r="X266" s="16"/>
      <c r="Y266" s="16"/>
      <c r="Z266" s="16"/>
      <c r="AA266" s="16"/>
      <c r="AB266" s="16"/>
      <c r="AC266" s="16"/>
      <c r="AD266" s="16"/>
      <c r="AE266" s="16"/>
      <c r="AF266" s="16"/>
      <c r="AG266" s="16"/>
      <c r="AH266" s="16"/>
      <c r="AI266" s="16"/>
      <c r="AJ266" s="16"/>
      <c r="AK266" s="16"/>
      <c r="AL266" s="16"/>
    </row>
    <row r="267" spans="1:38" x14ac:dyDescent="0.25">
      <c r="B267" s="25"/>
      <c r="C267" s="15"/>
      <c r="D267" s="15"/>
      <c r="E267" s="15"/>
      <c r="F267" s="15"/>
      <c r="G267" s="16"/>
      <c r="H267" s="15"/>
      <c r="I267" s="15"/>
      <c r="J267" s="15"/>
      <c r="K267" s="15"/>
      <c r="L267" s="15"/>
      <c r="M267" s="15"/>
      <c r="N267" s="57"/>
      <c r="O267" s="57"/>
      <c r="P267" s="57"/>
      <c r="Q267" s="15"/>
      <c r="R267" s="15"/>
      <c r="S267" s="15"/>
      <c r="T267" s="15"/>
      <c r="U267" s="16"/>
      <c r="V267" s="15"/>
      <c r="W267" s="15"/>
      <c r="X267" s="15"/>
      <c r="Y267" s="15"/>
      <c r="Z267" s="15"/>
      <c r="AA267" s="15"/>
      <c r="AB267" s="15"/>
      <c r="AC267" s="15"/>
      <c r="AD267" s="15"/>
      <c r="AE267" s="15"/>
      <c r="AF267" s="15"/>
      <c r="AG267" s="15"/>
      <c r="AH267" s="15"/>
      <c r="AI267" s="15"/>
      <c r="AJ267" s="15"/>
      <c r="AK267" s="15"/>
      <c r="AL267" s="15"/>
    </row>
    <row r="268" spans="1:38" x14ac:dyDescent="0.25">
      <c r="B268" s="25"/>
      <c r="C268" s="15"/>
      <c r="D268" s="15"/>
      <c r="E268" s="15"/>
      <c r="F268" s="15"/>
      <c r="G268" s="16"/>
      <c r="H268" s="15"/>
      <c r="I268" s="15"/>
      <c r="J268" s="15"/>
      <c r="K268" s="15"/>
      <c r="L268" s="15"/>
      <c r="M268" s="15"/>
      <c r="N268" s="57"/>
      <c r="O268" s="57"/>
      <c r="P268" s="57"/>
      <c r="Q268" s="15"/>
      <c r="R268" s="15"/>
      <c r="S268" s="15"/>
      <c r="T268" s="15"/>
      <c r="U268" s="16"/>
      <c r="V268" s="15"/>
      <c r="W268" s="15"/>
      <c r="X268" s="15"/>
      <c r="Y268" s="15"/>
      <c r="Z268" s="15"/>
      <c r="AA268" s="15"/>
      <c r="AB268" s="15"/>
      <c r="AC268" s="15"/>
      <c r="AD268" s="15"/>
      <c r="AE268" s="15"/>
      <c r="AF268" s="15"/>
      <c r="AG268" s="15"/>
      <c r="AH268" s="15"/>
      <c r="AI268" s="15"/>
      <c r="AJ268" s="15"/>
      <c r="AK268" s="15"/>
      <c r="AL268" s="15"/>
    </row>
    <row r="269" spans="1:38" x14ac:dyDescent="0.25">
      <c r="B269" s="25"/>
      <c r="C269" s="15"/>
      <c r="D269" s="15"/>
      <c r="E269" s="15"/>
      <c r="F269" s="15"/>
      <c r="G269" s="16"/>
      <c r="H269" s="15"/>
      <c r="I269" s="15"/>
      <c r="J269" s="15"/>
      <c r="K269" s="15"/>
      <c r="L269" s="15"/>
      <c r="M269" s="15"/>
      <c r="N269" s="57"/>
      <c r="O269" s="57"/>
      <c r="P269" s="57"/>
      <c r="Q269" s="15"/>
      <c r="R269" s="15"/>
      <c r="S269" s="15"/>
      <c r="T269" s="15"/>
      <c r="U269" s="16"/>
      <c r="V269" s="15"/>
      <c r="W269" s="15"/>
      <c r="X269" s="15"/>
      <c r="Y269" s="15"/>
      <c r="Z269" s="15"/>
      <c r="AA269" s="15"/>
      <c r="AB269" s="15"/>
      <c r="AC269" s="15"/>
      <c r="AD269" s="15"/>
      <c r="AE269" s="15"/>
      <c r="AF269" s="15"/>
      <c r="AG269" s="15"/>
      <c r="AH269" s="15"/>
      <c r="AI269" s="15"/>
      <c r="AJ269" s="15"/>
      <c r="AK269" s="15"/>
      <c r="AL269" s="15"/>
    </row>
    <row r="270" spans="1:38" x14ac:dyDescent="0.25">
      <c r="B270" s="25"/>
      <c r="C270" s="15"/>
      <c r="D270" s="15"/>
      <c r="E270" s="15"/>
      <c r="F270" s="15"/>
      <c r="G270" s="16"/>
      <c r="H270" s="15"/>
      <c r="I270" s="15"/>
      <c r="J270" s="15"/>
      <c r="K270" s="15"/>
      <c r="L270" s="15"/>
      <c r="M270" s="15"/>
      <c r="N270" s="57"/>
      <c r="O270" s="57"/>
      <c r="P270" s="57"/>
      <c r="Q270" s="15"/>
      <c r="R270" s="15"/>
      <c r="S270" s="15"/>
      <c r="T270" s="15"/>
      <c r="U270" s="16"/>
      <c r="V270" s="15"/>
      <c r="W270" s="15"/>
      <c r="X270" s="15"/>
      <c r="Y270" s="15"/>
      <c r="Z270" s="15"/>
      <c r="AA270" s="15"/>
      <c r="AB270" s="15"/>
      <c r="AC270" s="15"/>
      <c r="AD270" s="15"/>
      <c r="AE270" s="15"/>
      <c r="AF270" s="15"/>
      <c r="AG270" s="15"/>
      <c r="AH270" s="15"/>
      <c r="AI270" s="15"/>
      <c r="AJ270" s="15"/>
      <c r="AK270" s="15"/>
      <c r="AL270" s="15"/>
    </row>
    <row r="271" spans="1:38" x14ac:dyDescent="0.25">
      <c r="B271" s="25"/>
      <c r="C271" s="15"/>
      <c r="D271" s="15"/>
      <c r="E271" s="15"/>
      <c r="F271" s="15"/>
      <c r="G271" s="16"/>
      <c r="H271" s="15"/>
      <c r="I271" s="15"/>
      <c r="J271" s="15"/>
      <c r="K271" s="15"/>
      <c r="L271" s="15"/>
      <c r="M271" s="15"/>
      <c r="N271" s="57"/>
      <c r="O271" s="57"/>
      <c r="P271" s="57"/>
      <c r="Q271" s="15"/>
      <c r="R271" s="15"/>
      <c r="S271" s="15"/>
      <c r="T271" s="15"/>
      <c r="U271" s="16"/>
      <c r="V271" s="15"/>
      <c r="W271" s="15"/>
      <c r="X271" s="15"/>
      <c r="Y271" s="15"/>
      <c r="Z271" s="15"/>
      <c r="AA271" s="15"/>
      <c r="AB271" s="15"/>
      <c r="AC271" s="15"/>
      <c r="AD271" s="15"/>
      <c r="AE271" s="15"/>
      <c r="AF271" s="15"/>
      <c r="AG271" s="15"/>
      <c r="AH271" s="15"/>
      <c r="AI271" s="15"/>
      <c r="AJ271" s="15"/>
      <c r="AK271" s="15"/>
      <c r="AL271" s="15"/>
    </row>
    <row r="272" spans="1:38" x14ac:dyDescent="0.25">
      <c r="B272" s="25"/>
      <c r="C272" s="15"/>
      <c r="D272" s="15"/>
      <c r="E272" s="15"/>
      <c r="F272" s="15"/>
      <c r="G272" s="16"/>
      <c r="H272" s="15"/>
      <c r="I272" s="15"/>
      <c r="J272" s="15"/>
      <c r="K272" s="15"/>
      <c r="L272" s="15"/>
      <c r="M272" s="15"/>
      <c r="N272" s="57"/>
      <c r="O272" s="57"/>
      <c r="P272" s="57"/>
      <c r="Q272" s="15"/>
      <c r="R272" s="15"/>
      <c r="S272" s="15"/>
      <c r="T272" s="15"/>
      <c r="U272" s="16"/>
      <c r="V272" s="15"/>
      <c r="W272" s="15"/>
      <c r="X272" s="15"/>
      <c r="Y272" s="15"/>
      <c r="Z272" s="15"/>
      <c r="AA272" s="15"/>
      <c r="AB272" s="15"/>
      <c r="AC272" s="15"/>
      <c r="AD272" s="15"/>
      <c r="AE272" s="15"/>
      <c r="AF272" s="15"/>
      <c r="AG272" s="15"/>
      <c r="AH272" s="15"/>
      <c r="AI272" s="15"/>
      <c r="AJ272" s="15"/>
      <c r="AK272" s="15"/>
      <c r="AL272" s="15"/>
    </row>
    <row r="273" spans="2:38" x14ac:dyDescent="0.25">
      <c r="B273" s="25"/>
      <c r="C273" s="15"/>
      <c r="D273" s="15"/>
      <c r="E273" s="15"/>
      <c r="F273" s="15"/>
      <c r="G273" s="16"/>
      <c r="H273" s="15"/>
      <c r="I273" s="15"/>
      <c r="J273" s="15"/>
      <c r="K273" s="15"/>
      <c r="L273" s="15"/>
      <c r="M273" s="15"/>
      <c r="N273" s="57"/>
      <c r="O273" s="57"/>
      <c r="P273" s="57"/>
      <c r="Q273" s="15"/>
      <c r="R273" s="15"/>
      <c r="S273" s="15"/>
      <c r="T273" s="15"/>
      <c r="U273" s="16"/>
      <c r="V273" s="15"/>
      <c r="W273" s="15"/>
      <c r="X273" s="15"/>
      <c r="Y273" s="15"/>
      <c r="Z273" s="15"/>
      <c r="AA273" s="15"/>
      <c r="AB273" s="15"/>
      <c r="AC273" s="15"/>
      <c r="AD273" s="15"/>
      <c r="AE273" s="15"/>
      <c r="AF273" s="15"/>
      <c r="AG273" s="15"/>
      <c r="AH273" s="15"/>
      <c r="AI273" s="15"/>
      <c r="AJ273" s="15"/>
      <c r="AK273" s="15"/>
      <c r="AL273" s="15"/>
    </row>
    <row r="274" spans="2:38" x14ac:dyDescent="0.25">
      <c r="B274" s="25"/>
      <c r="C274" s="15"/>
      <c r="D274" s="15"/>
      <c r="E274" s="15"/>
      <c r="F274" s="15"/>
      <c r="G274" s="16"/>
      <c r="H274" s="15"/>
      <c r="I274" s="15"/>
      <c r="J274" s="15"/>
      <c r="K274" s="15"/>
      <c r="L274" s="15"/>
      <c r="M274" s="15"/>
      <c r="N274" s="57"/>
      <c r="O274" s="57"/>
      <c r="P274" s="57"/>
      <c r="Q274" s="15"/>
      <c r="R274" s="15"/>
      <c r="S274" s="15"/>
      <c r="T274" s="15"/>
      <c r="U274" s="16"/>
      <c r="V274" s="15"/>
      <c r="W274" s="15"/>
      <c r="X274" s="15"/>
      <c r="Y274" s="15"/>
      <c r="Z274" s="15"/>
      <c r="AA274" s="15"/>
      <c r="AB274" s="15"/>
      <c r="AC274" s="15"/>
      <c r="AD274" s="15"/>
      <c r="AE274" s="15"/>
      <c r="AF274" s="15"/>
      <c r="AG274" s="15"/>
      <c r="AH274" s="15"/>
      <c r="AI274" s="15"/>
      <c r="AJ274" s="15"/>
      <c r="AK274" s="15"/>
      <c r="AL274" s="15"/>
    </row>
    <row r="275" spans="2:38" x14ac:dyDescent="0.25">
      <c r="B275" s="25"/>
      <c r="C275" s="15"/>
      <c r="D275" s="15"/>
      <c r="E275" s="15"/>
      <c r="F275" s="15"/>
      <c r="G275" s="16"/>
      <c r="H275" s="15"/>
      <c r="I275" s="15"/>
      <c r="J275" s="15"/>
      <c r="K275" s="15"/>
      <c r="L275" s="15"/>
      <c r="M275" s="15"/>
      <c r="N275" s="57"/>
      <c r="O275" s="57"/>
      <c r="P275" s="57"/>
      <c r="Q275" s="15"/>
      <c r="R275" s="15"/>
      <c r="S275" s="15"/>
      <c r="T275" s="15"/>
      <c r="U275" s="16"/>
      <c r="V275" s="15"/>
      <c r="W275" s="15"/>
      <c r="X275" s="15"/>
      <c r="Y275" s="15"/>
      <c r="Z275" s="15"/>
      <c r="AA275" s="15"/>
      <c r="AB275" s="15"/>
      <c r="AC275" s="15"/>
      <c r="AD275" s="15"/>
      <c r="AE275" s="15"/>
      <c r="AF275" s="15"/>
      <c r="AG275" s="15"/>
      <c r="AH275" s="15"/>
      <c r="AI275" s="15"/>
      <c r="AJ275" s="15"/>
      <c r="AK275" s="15"/>
      <c r="AL275" s="15"/>
    </row>
    <row r="276" spans="2:38" x14ac:dyDescent="0.25">
      <c r="B276" s="25"/>
      <c r="C276" s="15"/>
      <c r="D276" s="15"/>
      <c r="E276" s="15"/>
      <c r="F276" s="15"/>
      <c r="G276" s="16"/>
      <c r="H276" s="15"/>
      <c r="I276" s="15"/>
      <c r="J276" s="15"/>
      <c r="K276" s="15"/>
      <c r="L276" s="15"/>
      <c r="M276" s="15"/>
      <c r="N276" s="57"/>
      <c r="O276" s="57"/>
      <c r="P276" s="57"/>
      <c r="Q276" s="15"/>
      <c r="R276" s="15"/>
      <c r="S276" s="15"/>
      <c r="T276" s="15"/>
      <c r="U276" s="16"/>
      <c r="V276" s="15"/>
      <c r="W276" s="15"/>
      <c r="X276" s="15"/>
      <c r="Y276" s="15"/>
      <c r="Z276" s="15"/>
      <c r="AA276" s="15"/>
      <c r="AB276" s="15"/>
      <c r="AC276" s="15"/>
      <c r="AD276" s="15"/>
      <c r="AE276" s="15"/>
      <c r="AF276" s="15"/>
      <c r="AG276" s="15"/>
      <c r="AH276" s="15"/>
      <c r="AI276" s="15"/>
      <c r="AJ276" s="15"/>
      <c r="AK276" s="15"/>
      <c r="AL276" s="15"/>
    </row>
    <row r="277" spans="2:38" x14ac:dyDescent="0.25">
      <c r="B277" s="25"/>
      <c r="C277" s="15"/>
      <c r="D277" s="15"/>
      <c r="E277" s="15"/>
      <c r="F277" s="15"/>
      <c r="G277" s="16"/>
      <c r="H277" s="15"/>
      <c r="I277" s="15"/>
      <c r="J277" s="15"/>
      <c r="K277" s="15"/>
      <c r="L277" s="15"/>
      <c r="M277" s="15"/>
      <c r="N277" s="57"/>
      <c r="O277" s="57"/>
      <c r="P277" s="57"/>
      <c r="Q277" s="15"/>
      <c r="R277" s="15"/>
      <c r="S277" s="15"/>
      <c r="T277" s="15"/>
      <c r="U277" s="16"/>
      <c r="V277" s="15"/>
      <c r="W277" s="15"/>
      <c r="X277" s="15"/>
      <c r="Y277" s="15"/>
      <c r="Z277" s="15"/>
      <c r="AA277" s="15"/>
      <c r="AB277" s="15"/>
      <c r="AC277" s="15"/>
      <c r="AD277" s="15"/>
      <c r="AE277" s="15"/>
      <c r="AF277" s="15"/>
      <c r="AG277" s="15"/>
      <c r="AH277" s="15"/>
      <c r="AI277" s="15"/>
      <c r="AJ277" s="15"/>
      <c r="AK277" s="15"/>
      <c r="AL277" s="15"/>
    </row>
    <row r="278" spans="2:38" x14ac:dyDescent="0.25">
      <c r="B278" s="25"/>
      <c r="C278" s="15"/>
      <c r="D278" s="15"/>
      <c r="E278" s="15"/>
      <c r="F278" s="15"/>
      <c r="G278" s="16"/>
      <c r="H278" s="15"/>
      <c r="I278" s="15"/>
      <c r="J278" s="15"/>
      <c r="K278" s="15"/>
      <c r="L278" s="15"/>
      <c r="M278" s="15"/>
      <c r="N278" s="57"/>
      <c r="O278" s="57"/>
      <c r="P278" s="57"/>
      <c r="Q278" s="15"/>
      <c r="R278" s="15"/>
      <c r="S278" s="15"/>
      <c r="T278" s="15"/>
      <c r="U278" s="16"/>
      <c r="V278" s="15"/>
      <c r="W278" s="15"/>
      <c r="X278" s="15"/>
      <c r="Y278" s="15"/>
      <c r="Z278" s="15"/>
      <c r="AA278" s="15"/>
      <c r="AB278" s="15"/>
      <c r="AC278" s="15"/>
      <c r="AD278" s="15"/>
      <c r="AE278" s="15"/>
      <c r="AF278" s="15"/>
      <c r="AG278" s="15"/>
      <c r="AH278" s="15"/>
      <c r="AI278" s="15"/>
      <c r="AJ278" s="15"/>
      <c r="AK278" s="15"/>
      <c r="AL278" s="15"/>
    </row>
    <row r="279" spans="2:38" x14ac:dyDescent="0.25">
      <c r="B279" s="25"/>
      <c r="C279" s="15"/>
      <c r="D279" s="15"/>
      <c r="E279" s="15"/>
      <c r="F279" s="15"/>
      <c r="G279" s="16"/>
      <c r="H279" s="15"/>
      <c r="I279" s="15"/>
      <c r="J279" s="15"/>
      <c r="K279" s="15"/>
      <c r="L279" s="15"/>
      <c r="M279" s="15"/>
      <c r="N279" s="57"/>
      <c r="O279" s="57"/>
      <c r="P279" s="57"/>
      <c r="Q279" s="15"/>
      <c r="R279" s="15"/>
      <c r="S279" s="15"/>
      <c r="T279" s="15"/>
      <c r="U279" s="16"/>
      <c r="V279" s="15"/>
      <c r="W279" s="15"/>
      <c r="X279" s="15"/>
      <c r="Y279" s="15"/>
      <c r="Z279" s="15"/>
      <c r="AA279" s="15"/>
      <c r="AB279" s="15"/>
      <c r="AC279" s="15"/>
      <c r="AD279" s="15"/>
      <c r="AE279" s="15"/>
      <c r="AF279" s="15"/>
      <c r="AG279" s="15"/>
      <c r="AH279" s="15"/>
      <c r="AI279" s="15"/>
      <c r="AJ279" s="15"/>
      <c r="AK279" s="15"/>
      <c r="AL279" s="15"/>
    </row>
    <row r="280" spans="2:38" x14ac:dyDescent="0.25">
      <c r="B280" s="25"/>
      <c r="C280" s="15"/>
      <c r="D280" s="15"/>
      <c r="E280" s="15"/>
      <c r="F280" s="15"/>
      <c r="G280" s="16"/>
      <c r="H280" s="15"/>
      <c r="I280" s="15"/>
      <c r="J280" s="15"/>
      <c r="K280" s="15"/>
      <c r="L280" s="15"/>
      <c r="M280" s="15"/>
      <c r="N280" s="57"/>
      <c r="O280" s="57"/>
      <c r="P280" s="57"/>
      <c r="Q280" s="15"/>
      <c r="R280" s="15"/>
      <c r="S280" s="15"/>
      <c r="T280" s="15"/>
      <c r="U280" s="16"/>
      <c r="V280" s="15"/>
      <c r="W280" s="15"/>
      <c r="X280" s="15"/>
      <c r="Y280" s="15"/>
      <c r="Z280" s="15"/>
      <c r="AA280" s="15"/>
      <c r="AB280" s="15"/>
      <c r="AC280" s="15"/>
      <c r="AD280" s="15"/>
      <c r="AE280" s="15"/>
      <c r="AF280" s="15"/>
      <c r="AG280" s="15"/>
      <c r="AH280" s="15"/>
      <c r="AI280" s="15"/>
      <c r="AJ280" s="15"/>
      <c r="AK280" s="15"/>
      <c r="AL280" s="15"/>
    </row>
    <row r="281" spans="2:38" x14ac:dyDescent="0.25">
      <c r="B281" s="25"/>
      <c r="C281" s="15"/>
      <c r="D281" s="15"/>
      <c r="E281" s="15"/>
      <c r="F281" s="15"/>
      <c r="G281" s="16"/>
      <c r="H281" s="15"/>
      <c r="I281" s="15"/>
      <c r="J281" s="15"/>
      <c r="K281" s="15"/>
      <c r="L281" s="15"/>
      <c r="M281" s="15"/>
      <c r="N281" s="57"/>
      <c r="O281" s="57"/>
      <c r="P281" s="57"/>
      <c r="Q281" s="15"/>
      <c r="R281" s="15"/>
      <c r="S281" s="15"/>
      <c r="T281" s="15"/>
      <c r="U281" s="16"/>
      <c r="V281" s="15"/>
      <c r="W281" s="15"/>
      <c r="X281" s="15"/>
      <c r="Y281" s="15"/>
      <c r="Z281" s="15"/>
      <c r="AA281" s="15"/>
      <c r="AB281" s="15"/>
      <c r="AC281" s="15"/>
      <c r="AD281" s="15"/>
      <c r="AE281" s="15"/>
      <c r="AF281" s="15"/>
      <c r="AG281" s="15"/>
      <c r="AH281" s="15"/>
      <c r="AI281" s="15"/>
      <c r="AJ281" s="15"/>
      <c r="AK281" s="15"/>
      <c r="AL281" s="15"/>
    </row>
    <row r="282" spans="2:38" x14ac:dyDescent="0.25">
      <c r="B282" s="25"/>
      <c r="C282" s="15"/>
      <c r="D282" s="15"/>
      <c r="E282" s="15"/>
      <c r="F282" s="15"/>
      <c r="G282" s="16"/>
      <c r="H282" s="15"/>
      <c r="I282" s="15"/>
      <c r="J282" s="15"/>
      <c r="K282" s="15"/>
      <c r="L282" s="15"/>
      <c r="M282" s="15"/>
      <c r="N282" s="57"/>
      <c r="O282" s="57"/>
      <c r="P282" s="57"/>
      <c r="Q282" s="15"/>
      <c r="R282" s="15"/>
      <c r="S282" s="15"/>
      <c r="T282" s="15"/>
      <c r="U282" s="16"/>
      <c r="V282" s="15"/>
      <c r="W282" s="15"/>
      <c r="X282" s="15"/>
      <c r="Y282" s="15"/>
      <c r="Z282" s="15"/>
      <c r="AA282" s="15"/>
      <c r="AB282" s="15"/>
      <c r="AC282" s="15"/>
      <c r="AD282" s="15"/>
      <c r="AE282" s="15"/>
      <c r="AF282" s="15"/>
      <c r="AG282" s="15"/>
      <c r="AH282" s="15"/>
      <c r="AI282" s="15"/>
      <c r="AJ282" s="15"/>
      <c r="AK282" s="15"/>
      <c r="AL282" s="15"/>
    </row>
    <row r="283" spans="2:38" x14ac:dyDescent="0.25">
      <c r="B283" s="25"/>
      <c r="C283" s="15"/>
      <c r="D283" s="15"/>
      <c r="E283" s="15"/>
      <c r="F283" s="15"/>
      <c r="G283" s="16"/>
      <c r="H283" s="15"/>
      <c r="I283" s="15"/>
      <c r="J283" s="15"/>
      <c r="K283" s="15"/>
      <c r="L283" s="15"/>
      <c r="M283" s="15"/>
      <c r="N283" s="57"/>
      <c r="O283" s="57"/>
      <c r="P283" s="57"/>
      <c r="Q283" s="15"/>
      <c r="R283" s="15"/>
      <c r="S283" s="15"/>
      <c r="T283" s="15"/>
      <c r="U283" s="16"/>
      <c r="V283" s="15"/>
      <c r="W283" s="15"/>
      <c r="X283" s="15"/>
      <c r="Y283" s="15"/>
      <c r="Z283" s="15"/>
      <c r="AA283" s="15"/>
      <c r="AB283" s="15"/>
      <c r="AC283" s="15"/>
      <c r="AD283" s="15"/>
      <c r="AE283" s="15"/>
      <c r="AF283" s="15"/>
      <c r="AG283" s="15"/>
      <c r="AH283" s="15"/>
      <c r="AI283" s="15"/>
      <c r="AJ283" s="15"/>
      <c r="AK283" s="15"/>
      <c r="AL283" s="15"/>
    </row>
    <row r="284" spans="2:38" x14ac:dyDescent="0.25">
      <c r="B284" s="25"/>
      <c r="C284" s="15"/>
      <c r="D284" s="15"/>
      <c r="E284" s="15"/>
      <c r="F284" s="15"/>
      <c r="G284" s="16"/>
      <c r="H284" s="15"/>
      <c r="I284" s="15"/>
      <c r="J284" s="15"/>
      <c r="K284" s="15"/>
      <c r="L284" s="15"/>
      <c r="M284" s="15"/>
      <c r="N284" s="57"/>
      <c r="O284" s="57"/>
      <c r="P284" s="57"/>
      <c r="Q284" s="15"/>
      <c r="R284" s="15"/>
      <c r="S284" s="15"/>
      <c r="T284" s="15"/>
      <c r="U284" s="16"/>
      <c r="V284" s="15"/>
      <c r="W284" s="15"/>
      <c r="X284" s="15"/>
      <c r="Y284" s="15"/>
      <c r="Z284" s="15"/>
      <c r="AA284" s="15"/>
      <c r="AB284" s="15"/>
      <c r="AC284" s="15"/>
      <c r="AD284" s="15"/>
      <c r="AE284" s="15"/>
      <c r="AF284" s="15"/>
      <c r="AG284" s="15"/>
      <c r="AH284" s="15"/>
      <c r="AI284" s="15"/>
      <c r="AJ284" s="15"/>
      <c r="AK284" s="15"/>
      <c r="AL284" s="15"/>
    </row>
    <row r="285" spans="2:38" x14ac:dyDescent="0.25">
      <c r="B285" s="25"/>
      <c r="C285" s="15"/>
      <c r="D285" s="15"/>
      <c r="E285" s="15"/>
      <c r="F285" s="15"/>
      <c r="G285" s="16"/>
      <c r="H285" s="15"/>
      <c r="I285" s="15"/>
      <c r="J285" s="15"/>
      <c r="K285" s="15"/>
      <c r="L285" s="15"/>
      <c r="M285" s="15"/>
      <c r="N285" s="57"/>
      <c r="O285" s="57"/>
      <c r="P285" s="57"/>
      <c r="Q285" s="15"/>
      <c r="R285" s="15"/>
      <c r="S285" s="15"/>
      <c r="T285" s="15"/>
      <c r="U285" s="16"/>
      <c r="V285" s="15"/>
      <c r="W285" s="15"/>
      <c r="X285" s="15"/>
      <c r="Y285" s="15"/>
      <c r="Z285" s="15"/>
      <c r="AA285" s="15"/>
      <c r="AB285" s="15"/>
      <c r="AC285" s="15"/>
      <c r="AD285" s="15"/>
      <c r="AE285" s="15"/>
      <c r="AF285" s="15"/>
      <c r="AG285" s="15"/>
      <c r="AH285" s="15"/>
      <c r="AI285" s="15"/>
      <c r="AJ285" s="15"/>
      <c r="AK285" s="15"/>
      <c r="AL285" s="15"/>
    </row>
    <row r="286" spans="2:38" x14ac:dyDescent="0.25">
      <c r="B286" s="25"/>
      <c r="C286" s="15"/>
      <c r="D286" s="15"/>
      <c r="E286" s="15"/>
      <c r="F286" s="15"/>
      <c r="G286" s="16"/>
      <c r="H286" s="15"/>
      <c r="I286" s="15"/>
      <c r="J286" s="15"/>
      <c r="K286" s="15"/>
      <c r="L286" s="15"/>
      <c r="M286" s="15"/>
      <c r="N286" s="57"/>
      <c r="O286" s="57"/>
      <c r="P286" s="57"/>
      <c r="Q286" s="15"/>
      <c r="R286" s="15"/>
      <c r="S286" s="15"/>
      <c r="T286" s="15"/>
      <c r="U286" s="16"/>
      <c r="V286" s="15"/>
      <c r="W286" s="15"/>
      <c r="X286" s="15"/>
      <c r="Y286" s="15"/>
      <c r="Z286" s="15"/>
      <c r="AA286" s="15"/>
      <c r="AB286" s="15"/>
      <c r="AC286" s="15"/>
      <c r="AD286" s="15"/>
      <c r="AE286" s="15"/>
      <c r="AF286" s="15"/>
      <c r="AG286" s="15"/>
      <c r="AH286" s="15"/>
      <c r="AI286" s="15"/>
      <c r="AJ286" s="15"/>
      <c r="AK286" s="15"/>
      <c r="AL286" s="15"/>
    </row>
    <row r="287" spans="2:38" x14ac:dyDescent="0.25">
      <c r="B287" s="25"/>
      <c r="C287" s="15"/>
      <c r="D287" s="15"/>
      <c r="E287" s="15"/>
      <c r="F287" s="15"/>
      <c r="G287" s="16"/>
      <c r="H287" s="15"/>
      <c r="I287" s="15"/>
      <c r="J287" s="15"/>
      <c r="K287" s="15"/>
      <c r="L287" s="15"/>
      <c r="M287" s="15"/>
      <c r="N287" s="57"/>
      <c r="O287" s="57"/>
      <c r="P287" s="57"/>
      <c r="Q287" s="15"/>
      <c r="R287" s="15"/>
      <c r="S287" s="15"/>
      <c r="T287" s="15"/>
      <c r="U287" s="16"/>
      <c r="V287" s="15"/>
      <c r="W287" s="15"/>
      <c r="X287" s="15"/>
      <c r="Y287" s="15"/>
      <c r="Z287" s="15"/>
      <c r="AA287" s="15"/>
      <c r="AB287" s="15"/>
      <c r="AC287" s="15"/>
      <c r="AD287" s="15"/>
      <c r="AE287" s="15"/>
      <c r="AF287" s="15"/>
      <c r="AG287" s="15"/>
      <c r="AH287" s="15"/>
      <c r="AI287" s="15"/>
      <c r="AJ287" s="15"/>
      <c r="AK287" s="15"/>
      <c r="AL287" s="15"/>
    </row>
    <row r="288" spans="2:38" x14ac:dyDescent="0.25">
      <c r="B288" s="25"/>
      <c r="C288" s="15"/>
      <c r="D288" s="15"/>
      <c r="E288" s="15"/>
      <c r="F288" s="15"/>
      <c r="G288" s="16"/>
      <c r="H288" s="15"/>
      <c r="I288" s="15"/>
      <c r="J288" s="15"/>
      <c r="K288" s="15"/>
      <c r="L288" s="15"/>
      <c r="M288" s="15"/>
      <c r="N288" s="57"/>
      <c r="O288" s="57"/>
      <c r="P288" s="57"/>
      <c r="Q288" s="15"/>
      <c r="R288" s="15"/>
      <c r="S288" s="15"/>
      <c r="T288" s="15"/>
      <c r="U288" s="16"/>
      <c r="V288" s="15"/>
      <c r="W288" s="15"/>
      <c r="X288" s="15"/>
      <c r="Y288" s="15"/>
      <c r="Z288" s="15"/>
      <c r="AA288" s="15"/>
      <c r="AB288" s="15"/>
      <c r="AC288" s="15"/>
      <c r="AD288" s="15"/>
      <c r="AE288" s="15"/>
      <c r="AF288" s="15"/>
      <c r="AG288" s="15"/>
      <c r="AH288" s="15"/>
      <c r="AI288" s="15"/>
      <c r="AJ288" s="15"/>
      <c r="AK288" s="15"/>
      <c r="AL288" s="15"/>
    </row>
    <row r="289" spans="2:38" x14ac:dyDescent="0.25">
      <c r="B289" s="25"/>
      <c r="C289" s="15"/>
      <c r="D289" s="15"/>
      <c r="E289" s="15"/>
      <c r="F289" s="15"/>
      <c r="G289" s="16"/>
      <c r="H289" s="15"/>
      <c r="I289" s="15"/>
      <c r="J289" s="15"/>
      <c r="K289" s="15"/>
      <c r="L289" s="15"/>
      <c r="M289" s="15"/>
      <c r="N289" s="57"/>
      <c r="O289" s="57"/>
      <c r="P289" s="57"/>
      <c r="Q289" s="15"/>
      <c r="R289" s="15"/>
      <c r="S289" s="15"/>
      <c r="T289" s="15"/>
      <c r="U289" s="16"/>
      <c r="V289" s="15"/>
      <c r="W289" s="15"/>
      <c r="X289" s="15"/>
      <c r="Y289" s="15"/>
      <c r="Z289" s="15"/>
      <c r="AA289" s="15"/>
      <c r="AB289" s="15"/>
      <c r="AC289" s="15"/>
      <c r="AD289" s="15"/>
      <c r="AE289" s="15"/>
      <c r="AF289" s="15"/>
      <c r="AG289" s="15"/>
      <c r="AH289" s="15"/>
      <c r="AI289" s="15"/>
      <c r="AJ289" s="15"/>
      <c r="AK289" s="15"/>
      <c r="AL289" s="15"/>
    </row>
    <row r="290" spans="2:38" x14ac:dyDescent="0.25">
      <c r="B290" s="25"/>
      <c r="C290" s="15"/>
      <c r="D290" s="15"/>
      <c r="E290" s="15"/>
      <c r="F290" s="15"/>
      <c r="G290" s="16"/>
      <c r="H290" s="15"/>
      <c r="I290" s="15"/>
      <c r="J290" s="15"/>
      <c r="K290" s="15"/>
      <c r="L290" s="15"/>
      <c r="M290" s="15"/>
      <c r="N290" s="57"/>
      <c r="O290" s="57"/>
      <c r="P290" s="57"/>
      <c r="Q290" s="15"/>
      <c r="R290" s="15"/>
      <c r="S290" s="15"/>
      <c r="T290" s="15"/>
      <c r="U290" s="16"/>
      <c r="V290" s="15"/>
      <c r="W290" s="15"/>
      <c r="X290" s="15"/>
      <c r="Y290" s="15"/>
      <c r="Z290" s="15"/>
      <c r="AA290" s="15"/>
      <c r="AB290" s="15"/>
      <c r="AC290" s="15"/>
      <c r="AD290" s="15"/>
      <c r="AE290" s="15"/>
      <c r="AF290" s="15"/>
      <c r="AG290" s="15"/>
      <c r="AH290" s="15"/>
      <c r="AI290" s="15"/>
      <c r="AJ290" s="15"/>
      <c r="AK290" s="15"/>
      <c r="AL290" s="15"/>
    </row>
    <row r="291" spans="2:38" x14ac:dyDescent="0.25">
      <c r="B291" s="25"/>
      <c r="C291" s="15"/>
      <c r="D291" s="15"/>
      <c r="E291" s="15"/>
      <c r="F291" s="15"/>
      <c r="G291" s="16"/>
      <c r="H291" s="15"/>
      <c r="I291" s="15"/>
      <c r="J291" s="15"/>
      <c r="K291" s="15"/>
      <c r="L291" s="15"/>
      <c r="M291" s="15"/>
      <c r="N291" s="57"/>
      <c r="O291" s="57"/>
      <c r="P291" s="57"/>
      <c r="Q291" s="15"/>
      <c r="R291" s="15"/>
      <c r="S291" s="15"/>
      <c r="T291" s="15"/>
      <c r="U291" s="16"/>
      <c r="V291" s="15"/>
      <c r="W291" s="15"/>
      <c r="X291" s="15"/>
      <c r="Y291" s="15"/>
      <c r="Z291" s="15"/>
      <c r="AA291" s="15"/>
      <c r="AB291" s="15"/>
      <c r="AC291" s="15"/>
      <c r="AD291" s="15"/>
      <c r="AE291" s="15"/>
      <c r="AF291" s="15"/>
      <c r="AG291" s="15"/>
      <c r="AH291" s="15"/>
      <c r="AI291" s="15"/>
      <c r="AJ291" s="15"/>
      <c r="AK291" s="15"/>
      <c r="AL291" s="15"/>
    </row>
    <row r="292" spans="2:38" x14ac:dyDescent="0.25">
      <c r="B292" s="25"/>
      <c r="C292" s="15"/>
      <c r="D292" s="15"/>
      <c r="E292" s="15"/>
      <c r="F292" s="15"/>
      <c r="G292" s="16"/>
      <c r="H292" s="15"/>
      <c r="I292" s="15"/>
      <c r="J292" s="15"/>
      <c r="K292" s="15"/>
      <c r="L292" s="15"/>
      <c r="M292" s="15"/>
      <c r="N292" s="57"/>
      <c r="O292" s="57"/>
      <c r="P292" s="57"/>
      <c r="Q292" s="15"/>
      <c r="R292" s="15"/>
      <c r="S292" s="15"/>
      <c r="T292" s="15"/>
      <c r="U292" s="16"/>
      <c r="V292" s="15"/>
      <c r="W292" s="15"/>
      <c r="X292" s="15"/>
      <c r="Y292" s="15"/>
      <c r="Z292" s="15"/>
      <c r="AA292" s="15"/>
      <c r="AB292" s="15"/>
      <c r="AC292" s="15"/>
      <c r="AD292" s="15"/>
      <c r="AE292" s="15"/>
      <c r="AF292" s="15"/>
      <c r="AG292" s="15"/>
      <c r="AH292" s="15"/>
      <c r="AI292" s="15"/>
      <c r="AJ292" s="15"/>
      <c r="AK292" s="15"/>
      <c r="AL292" s="15"/>
    </row>
    <row r="293" spans="2:38" x14ac:dyDescent="0.25">
      <c r="B293" s="25"/>
      <c r="C293" s="15"/>
      <c r="D293" s="15"/>
      <c r="E293" s="15"/>
      <c r="F293" s="15"/>
      <c r="G293" s="16"/>
      <c r="H293" s="15"/>
      <c r="I293" s="15"/>
      <c r="J293" s="15"/>
      <c r="K293" s="15"/>
      <c r="L293" s="15"/>
      <c r="M293" s="15"/>
      <c r="N293" s="57"/>
      <c r="O293" s="57"/>
      <c r="P293" s="57"/>
      <c r="Q293" s="15"/>
      <c r="R293" s="15"/>
      <c r="S293" s="15"/>
      <c r="T293" s="15"/>
      <c r="U293" s="16"/>
      <c r="V293" s="15"/>
      <c r="W293" s="15"/>
      <c r="X293" s="15"/>
      <c r="Y293" s="15"/>
      <c r="Z293" s="15"/>
      <c r="AA293" s="15"/>
      <c r="AB293" s="15"/>
      <c r="AC293" s="15"/>
      <c r="AD293" s="15"/>
      <c r="AE293" s="15"/>
      <c r="AF293" s="15"/>
      <c r="AG293" s="15"/>
      <c r="AH293" s="15"/>
      <c r="AI293" s="15"/>
      <c r="AJ293" s="15"/>
      <c r="AK293" s="15"/>
      <c r="AL293" s="15"/>
    </row>
    <row r="294" spans="2:38" x14ac:dyDescent="0.25">
      <c r="B294" s="25"/>
      <c r="C294" s="15"/>
      <c r="D294" s="15"/>
      <c r="E294" s="15"/>
      <c r="F294" s="15"/>
      <c r="G294" s="16"/>
      <c r="H294" s="15"/>
      <c r="I294" s="15"/>
      <c r="J294" s="15"/>
      <c r="K294" s="15"/>
      <c r="L294" s="15"/>
      <c r="M294" s="15"/>
      <c r="N294" s="57"/>
      <c r="O294" s="57"/>
      <c r="P294" s="57"/>
      <c r="Q294" s="15"/>
      <c r="R294" s="15"/>
      <c r="S294" s="15"/>
      <c r="T294" s="15"/>
      <c r="U294" s="16"/>
      <c r="V294" s="15"/>
      <c r="W294" s="15"/>
      <c r="X294" s="15"/>
      <c r="Y294" s="15"/>
      <c r="Z294" s="15"/>
      <c r="AA294" s="15"/>
      <c r="AB294" s="15"/>
      <c r="AC294" s="15"/>
      <c r="AD294" s="15"/>
      <c r="AE294" s="15"/>
      <c r="AF294" s="15"/>
      <c r="AG294" s="15"/>
      <c r="AH294" s="15"/>
      <c r="AI294" s="15"/>
      <c r="AJ294" s="15"/>
      <c r="AK294" s="15"/>
      <c r="AL294" s="15"/>
    </row>
    <row r="295" spans="2:38" x14ac:dyDescent="0.25">
      <c r="B295" s="25"/>
      <c r="C295" s="15"/>
      <c r="D295" s="15"/>
      <c r="E295" s="15"/>
      <c r="F295" s="15"/>
      <c r="G295" s="16"/>
      <c r="H295" s="15"/>
      <c r="I295" s="15"/>
      <c r="J295" s="15"/>
      <c r="K295" s="15"/>
      <c r="L295" s="15"/>
      <c r="M295" s="15"/>
      <c r="N295" s="57"/>
      <c r="O295" s="57"/>
      <c r="P295" s="57"/>
      <c r="Q295" s="15"/>
      <c r="R295" s="15"/>
      <c r="S295" s="15"/>
      <c r="T295" s="15"/>
      <c r="U295" s="16"/>
      <c r="V295" s="15"/>
      <c r="W295" s="15"/>
      <c r="X295" s="15"/>
      <c r="Y295" s="15"/>
      <c r="Z295" s="15"/>
      <c r="AA295" s="15"/>
      <c r="AB295" s="15"/>
      <c r="AC295" s="15"/>
      <c r="AD295" s="15"/>
      <c r="AE295" s="15"/>
      <c r="AF295" s="15"/>
      <c r="AG295" s="15"/>
      <c r="AH295" s="15"/>
      <c r="AI295" s="15"/>
      <c r="AJ295" s="15"/>
      <c r="AK295" s="15"/>
      <c r="AL295" s="15"/>
    </row>
    <row r="296" spans="2:38" x14ac:dyDescent="0.25">
      <c r="B296" s="25"/>
      <c r="C296" s="15"/>
      <c r="D296" s="15"/>
      <c r="E296" s="15"/>
      <c r="F296" s="15"/>
      <c r="G296" s="16"/>
      <c r="H296" s="15"/>
      <c r="I296" s="15"/>
      <c r="J296" s="15"/>
      <c r="K296" s="15"/>
      <c r="L296" s="15"/>
      <c r="M296" s="15"/>
      <c r="N296" s="57"/>
      <c r="O296" s="57"/>
      <c r="P296" s="57"/>
      <c r="Q296" s="15"/>
      <c r="R296" s="15"/>
      <c r="S296" s="15"/>
      <c r="T296" s="15"/>
      <c r="U296" s="16"/>
      <c r="V296" s="15"/>
      <c r="W296" s="15"/>
      <c r="X296" s="15"/>
      <c r="Y296" s="15"/>
      <c r="Z296" s="15"/>
      <c r="AA296" s="15"/>
      <c r="AB296" s="15"/>
      <c r="AC296" s="15"/>
      <c r="AD296" s="15"/>
      <c r="AE296" s="15"/>
      <c r="AF296" s="15"/>
      <c r="AG296" s="15"/>
      <c r="AH296" s="15"/>
      <c r="AI296" s="15"/>
      <c r="AJ296" s="15"/>
      <c r="AK296" s="15"/>
      <c r="AL296" s="15"/>
    </row>
    <row r="297" spans="2:38" x14ac:dyDescent="0.25">
      <c r="B297" s="25"/>
      <c r="C297" s="15"/>
      <c r="D297" s="15"/>
      <c r="E297" s="15"/>
      <c r="F297" s="15"/>
      <c r="G297" s="16"/>
      <c r="H297" s="15"/>
      <c r="I297" s="15"/>
      <c r="J297" s="15"/>
      <c r="K297" s="15"/>
      <c r="L297" s="15"/>
      <c r="M297" s="15"/>
      <c r="N297" s="57"/>
      <c r="O297" s="57"/>
      <c r="P297" s="57"/>
      <c r="Q297" s="15"/>
      <c r="R297" s="15"/>
      <c r="S297" s="15"/>
      <c r="T297" s="15"/>
      <c r="U297" s="16"/>
      <c r="V297" s="15"/>
      <c r="W297" s="15"/>
      <c r="X297" s="15"/>
      <c r="Y297" s="15"/>
      <c r="Z297" s="15"/>
      <c r="AA297" s="15"/>
      <c r="AB297" s="15"/>
      <c r="AC297" s="15"/>
      <c r="AD297" s="15"/>
      <c r="AE297" s="15"/>
      <c r="AF297" s="15"/>
      <c r="AG297" s="15"/>
      <c r="AH297" s="15"/>
      <c r="AI297" s="15"/>
      <c r="AJ297" s="15"/>
      <c r="AK297" s="15"/>
      <c r="AL297" s="15"/>
    </row>
    <row r="298" spans="2:38" x14ac:dyDescent="0.25">
      <c r="B298" s="25"/>
      <c r="C298" s="15"/>
      <c r="D298" s="15"/>
      <c r="E298" s="15"/>
      <c r="F298" s="15"/>
      <c r="G298" s="16"/>
      <c r="H298" s="15"/>
      <c r="I298" s="15"/>
      <c r="J298" s="15"/>
      <c r="K298" s="15"/>
      <c r="L298" s="15"/>
      <c r="M298" s="15"/>
      <c r="N298" s="57"/>
      <c r="O298" s="57"/>
      <c r="P298" s="57"/>
      <c r="Q298" s="15"/>
      <c r="R298" s="15"/>
      <c r="S298" s="15"/>
      <c r="T298" s="15"/>
      <c r="U298" s="16"/>
      <c r="V298" s="15"/>
      <c r="W298" s="15"/>
      <c r="X298" s="15"/>
      <c r="Y298" s="15"/>
      <c r="Z298" s="15"/>
      <c r="AA298" s="15"/>
      <c r="AB298" s="15"/>
      <c r="AC298" s="15"/>
      <c r="AD298" s="15"/>
      <c r="AE298" s="15"/>
      <c r="AF298" s="15"/>
      <c r="AG298" s="15"/>
      <c r="AH298" s="15"/>
      <c r="AI298" s="15"/>
      <c r="AJ298" s="15"/>
      <c r="AK298" s="15"/>
      <c r="AL298" s="15"/>
    </row>
    <row r="299" spans="2:38" x14ac:dyDescent="0.25">
      <c r="B299" s="25"/>
      <c r="C299" s="15"/>
      <c r="D299" s="15"/>
      <c r="E299" s="15"/>
      <c r="F299" s="15"/>
      <c r="G299" s="16"/>
      <c r="H299" s="15"/>
      <c r="I299" s="15"/>
      <c r="J299" s="15"/>
      <c r="K299" s="15"/>
      <c r="L299" s="15"/>
      <c r="M299" s="15"/>
      <c r="N299" s="57"/>
      <c r="O299" s="57"/>
      <c r="P299" s="57"/>
      <c r="Q299" s="15"/>
      <c r="R299" s="15"/>
      <c r="S299" s="15"/>
      <c r="T299" s="15"/>
      <c r="U299" s="16"/>
      <c r="V299" s="15"/>
      <c r="W299" s="15"/>
      <c r="X299" s="15"/>
      <c r="Y299" s="15"/>
      <c r="Z299" s="15"/>
      <c r="AA299" s="15"/>
      <c r="AB299" s="15"/>
      <c r="AC299" s="15"/>
      <c r="AD299" s="15"/>
      <c r="AE299" s="15"/>
      <c r="AF299" s="15"/>
      <c r="AG299" s="15"/>
      <c r="AH299" s="15"/>
      <c r="AI299" s="15"/>
      <c r="AJ299" s="15"/>
      <c r="AK299" s="15"/>
      <c r="AL299" s="15"/>
    </row>
    <row r="300" spans="2:38" x14ac:dyDescent="0.25">
      <c r="B300" s="25"/>
      <c r="C300" s="15"/>
      <c r="D300" s="15"/>
      <c r="E300" s="15"/>
      <c r="F300" s="15"/>
      <c r="G300" s="16"/>
      <c r="H300" s="15"/>
      <c r="I300" s="15"/>
      <c r="J300" s="15"/>
      <c r="K300" s="15"/>
      <c r="L300" s="15"/>
      <c r="M300" s="15"/>
      <c r="N300" s="57"/>
      <c r="O300" s="57"/>
      <c r="P300" s="57"/>
      <c r="Q300" s="15"/>
      <c r="R300" s="15"/>
      <c r="S300" s="15"/>
      <c r="T300" s="15"/>
      <c r="U300" s="16"/>
      <c r="V300" s="15"/>
      <c r="W300" s="15"/>
      <c r="X300" s="15"/>
      <c r="Y300" s="15"/>
      <c r="Z300" s="15"/>
      <c r="AA300" s="15"/>
      <c r="AB300" s="15"/>
      <c r="AC300" s="15"/>
      <c r="AD300" s="15"/>
      <c r="AE300" s="15"/>
      <c r="AF300" s="15"/>
      <c r="AG300" s="15"/>
      <c r="AH300" s="15"/>
      <c r="AI300" s="15"/>
      <c r="AJ300" s="15"/>
      <c r="AK300" s="15"/>
      <c r="AL300" s="15"/>
    </row>
    <row r="301" spans="2:38" x14ac:dyDescent="0.25">
      <c r="B301" s="25"/>
      <c r="C301" s="15"/>
      <c r="D301" s="15"/>
      <c r="E301" s="15"/>
      <c r="F301" s="15"/>
      <c r="G301" s="16"/>
      <c r="H301" s="15"/>
      <c r="I301" s="15"/>
      <c r="J301" s="15"/>
      <c r="K301" s="15"/>
      <c r="L301" s="15"/>
      <c r="M301" s="15"/>
      <c r="N301" s="57"/>
      <c r="O301" s="57"/>
      <c r="P301" s="57"/>
      <c r="Q301" s="15"/>
      <c r="R301" s="15"/>
      <c r="S301" s="15"/>
      <c r="T301" s="15"/>
      <c r="U301" s="16"/>
      <c r="V301" s="15"/>
      <c r="W301" s="15"/>
      <c r="X301" s="15"/>
      <c r="Y301" s="15"/>
      <c r="Z301" s="15"/>
      <c r="AA301" s="15"/>
      <c r="AB301" s="15"/>
      <c r="AC301" s="15"/>
      <c r="AD301" s="15"/>
      <c r="AE301" s="15"/>
      <c r="AF301" s="15"/>
      <c r="AG301" s="15"/>
      <c r="AH301" s="15"/>
      <c r="AI301" s="15"/>
      <c r="AJ301" s="15"/>
      <c r="AK301" s="15"/>
      <c r="AL301" s="15"/>
    </row>
    <row r="302" spans="2:38" x14ac:dyDescent="0.25">
      <c r="B302" s="25"/>
      <c r="C302" s="15"/>
      <c r="D302" s="15"/>
      <c r="E302" s="15"/>
      <c r="F302" s="15"/>
      <c r="G302" s="16"/>
      <c r="H302" s="15"/>
      <c r="I302" s="15"/>
      <c r="J302" s="15"/>
      <c r="K302" s="15"/>
      <c r="L302" s="15"/>
      <c r="M302" s="15"/>
      <c r="N302" s="57"/>
      <c r="O302" s="57"/>
      <c r="P302" s="57"/>
      <c r="Q302" s="15"/>
      <c r="R302" s="15"/>
      <c r="S302" s="15"/>
      <c r="T302" s="15"/>
      <c r="U302" s="16"/>
      <c r="V302" s="15"/>
      <c r="W302" s="15"/>
      <c r="X302" s="15"/>
      <c r="Y302" s="15"/>
      <c r="Z302" s="15"/>
      <c r="AA302" s="15"/>
      <c r="AB302" s="15"/>
      <c r="AC302" s="15"/>
      <c r="AD302" s="15"/>
      <c r="AE302" s="15"/>
      <c r="AF302" s="15"/>
      <c r="AG302" s="15"/>
      <c r="AH302" s="15"/>
      <c r="AI302" s="15"/>
      <c r="AJ302" s="15"/>
      <c r="AK302" s="15"/>
      <c r="AL302" s="15"/>
    </row>
    <row r="303" spans="2:38" x14ac:dyDescent="0.25">
      <c r="B303" s="25"/>
      <c r="C303" s="15"/>
      <c r="D303" s="15"/>
      <c r="E303" s="15"/>
      <c r="F303" s="15"/>
      <c r="G303" s="16"/>
      <c r="H303" s="15"/>
      <c r="I303" s="15"/>
      <c r="J303" s="15"/>
      <c r="K303" s="15"/>
      <c r="L303" s="15"/>
      <c r="M303" s="15"/>
      <c r="N303" s="57"/>
      <c r="O303" s="57"/>
      <c r="P303" s="57"/>
      <c r="Q303" s="15"/>
      <c r="R303" s="15"/>
      <c r="S303" s="15"/>
      <c r="T303" s="15"/>
      <c r="U303" s="16"/>
      <c r="V303" s="15"/>
      <c r="W303" s="15"/>
      <c r="X303" s="15"/>
      <c r="Y303" s="15"/>
      <c r="Z303" s="15"/>
      <c r="AA303" s="15"/>
      <c r="AB303" s="15"/>
      <c r="AC303" s="15"/>
      <c r="AD303" s="15"/>
      <c r="AE303" s="15"/>
      <c r="AF303" s="15"/>
      <c r="AG303" s="15"/>
      <c r="AH303" s="15"/>
      <c r="AI303" s="15"/>
      <c r="AJ303" s="15"/>
      <c r="AK303" s="15"/>
      <c r="AL303" s="15"/>
    </row>
    <row r="304" spans="2:38" x14ac:dyDescent="0.25">
      <c r="B304" s="25"/>
      <c r="C304" s="15"/>
      <c r="D304" s="15"/>
      <c r="E304" s="15"/>
      <c r="F304" s="15"/>
      <c r="G304" s="16"/>
      <c r="H304" s="15"/>
      <c r="I304" s="15"/>
      <c r="J304" s="15"/>
      <c r="K304" s="15"/>
      <c r="L304" s="15"/>
      <c r="M304" s="15"/>
      <c r="N304" s="57"/>
      <c r="O304" s="57"/>
      <c r="P304" s="57"/>
      <c r="Q304" s="15"/>
      <c r="R304" s="15"/>
      <c r="S304" s="15"/>
      <c r="T304" s="15"/>
      <c r="U304" s="16"/>
      <c r="V304" s="15"/>
      <c r="W304" s="15"/>
      <c r="X304" s="15"/>
      <c r="Y304" s="15"/>
      <c r="Z304" s="15"/>
      <c r="AA304" s="15"/>
      <c r="AB304" s="15"/>
      <c r="AC304" s="15"/>
      <c r="AD304" s="15"/>
      <c r="AE304" s="15"/>
      <c r="AF304" s="15"/>
      <c r="AG304" s="15"/>
      <c r="AH304" s="15"/>
      <c r="AI304" s="15"/>
      <c r="AJ304" s="15"/>
      <c r="AK304" s="15"/>
      <c r="AL304" s="15"/>
    </row>
    <row r="305" spans="2:38" x14ac:dyDescent="0.25">
      <c r="B305" s="25"/>
      <c r="C305" s="15"/>
      <c r="D305" s="15"/>
      <c r="E305" s="15"/>
      <c r="F305" s="15"/>
      <c r="G305" s="16"/>
      <c r="H305" s="15"/>
      <c r="I305" s="15"/>
      <c r="J305" s="15"/>
      <c r="K305" s="15"/>
      <c r="L305" s="15"/>
      <c r="M305" s="15"/>
      <c r="N305" s="57"/>
      <c r="O305" s="57"/>
      <c r="P305" s="57"/>
      <c r="Q305" s="15"/>
      <c r="R305" s="15"/>
      <c r="S305" s="15"/>
      <c r="T305" s="15"/>
      <c r="U305" s="16"/>
      <c r="V305" s="15"/>
      <c r="W305" s="15"/>
      <c r="X305" s="15"/>
      <c r="Y305" s="15"/>
      <c r="Z305" s="15"/>
      <c r="AA305" s="15"/>
      <c r="AB305" s="15"/>
      <c r="AC305" s="15"/>
      <c r="AD305" s="15"/>
      <c r="AE305" s="15"/>
      <c r="AF305" s="15"/>
      <c r="AG305" s="15"/>
      <c r="AH305" s="15"/>
      <c r="AI305" s="15"/>
      <c r="AJ305" s="15"/>
      <c r="AK305" s="15"/>
      <c r="AL305" s="15"/>
    </row>
    <row r="306" spans="2:38" x14ac:dyDescent="0.25">
      <c r="B306" s="25"/>
      <c r="C306" s="15"/>
      <c r="D306" s="15"/>
      <c r="E306" s="15"/>
      <c r="F306" s="15"/>
      <c r="G306" s="16"/>
      <c r="H306" s="15"/>
      <c r="I306" s="15"/>
      <c r="J306" s="15"/>
      <c r="K306" s="15"/>
      <c r="L306" s="15"/>
      <c r="M306" s="15"/>
      <c r="N306" s="57"/>
      <c r="O306" s="57"/>
      <c r="P306" s="57"/>
      <c r="Q306" s="15"/>
      <c r="R306" s="15"/>
      <c r="S306" s="15"/>
      <c r="T306" s="15"/>
      <c r="U306" s="16"/>
      <c r="V306" s="15"/>
      <c r="W306" s="15"/>
      <c r="X306" s="15"/>
      <c r="Y306" s="15"/>
      <c r="Z306" s="15"/>
      <c r="AA306" s="15"/>
      <c r="AB306" s="15"/>
      <c r="AC306" s="15"/>
      <c r="AD306" s="15"/>
      <c r="AE306" s="15"/>
      <c r="AF306" s="15"/>
      <c r="AG306" s="15"/>
      <c r="AH306" s="15"/>
      <c r="AI306" s="15"/>
      <c r="AJ306" s="15"/>
      <c r="AK306" s="15"/>
      <c r="AL306" s="15"/>
    </row>
    <row r="307" spans="2:38" x14ac:dyDescent="0.25">
      <c r="B307" s="25"/>
      <c r="C307" s="15"/>
      <c r="D307" s="15"/>
      <c r="E307" s="15"/>
      <c r="F307" s="15"/>
      <c r="G307" s="16"/>
      <c r="H307" s="15"/>
      <c r="I307" s="15"/>
      <c r="J307" s="15"/>
      <c r="K307" s="15"/>
      <c r="L307" s="15"/>
      <c r="M307" s="15"/>
      <c r="N307" s="57"/>
      <c r="O307" s="57"/>
      <c r="P307" s="57"/>
      <c r="Q307" s="15"/>
      <c r="R307" s="15"/>
      <c r="S307" s="15"/>
      <c r="T307" s="15"/>
      <c r="U307" s="16"/>
      <c r="V307" s="15"/>
      <c r="W307" s="15"/>
      <c r="X307" s="15"/>
      <c r="Y307" s="15"/>
      <c r="Z307" s="15"/>
      <c r="AA307" s="15"/>
      <c r="AB307" s="15"/>
      <c r="AC307" s="15"/>
      <c r="AD307" s="15"/>
      <c r="AE307" s="15"/>
      <c r="AF307" s="15"/>
      <c r="AG307" s="15"/>
      <c r="AH307" s="15"/>
      <c r="AI307" s="15"/>
      <c r="AJ307" s="15"/>
      <c r="AK307" s="15"/>
      <c r="AL307" s="15"/>
    </row>
    <row r="308" spans="2:38" x14ac:dyDescent="0.25">
      <c r="B308" s="25"/>
      <c r="C308" s="15"/>
      <c r="D308" s="15"/>
      <c r="E308" s="15"/>
      <c r="F308" s="15"/>
      <c r="G308" s="16"/>
      <c r="H308" s="15"/>
      <c r="I308" s="15"/>
      <c r="J308" s="15"/>
      <c r="K308" s="15"/>
      <c r="L308" s="15"/>
      <c r="M308" s="15"/>
      <c r="N308" s="57"/>
      <c r="O308" s="57"/>
      <c r="P308" s="57"/>
      <c r="Q308" s="15"/>
      <c r="R308" s="15"/>
      <c r="S308" s="15"/>
      <c r="T308" s="15"/>
      <c r="U308" s="16"/>
      <c r="V308" s="15"/>
      <c r="W308" s="15"/>
      <c r="X308" s="15"/>
      <c r="Y308" s="15"/>
      <c r="Z308" s="15"/>
      <c r="AA308" s="15"/>
      <c r="AB308" s="15"/>
      <c r="AC308" s="15"/>
      <c r="AD308" s="15"/>
      <c r="AE308" s="15"/>
      <c r="AF308" s="15"/>
      <c r="AG308" s="15"/>
      <c r="AH308" s="15"/>
      <c r="AI308" s="15"/>
      <c r="AJ308" s="15"/>
      <c r="AK308" s="15"/>
      <c r="AL308" s="15"/>
    </row>
    <row r="309" spans="2:38" x14ac:dyDescent="0.25">
      <c r="B309" s="25"/>
      <c r="C309" s="15"/>
      <c r="D309" s="15"/>
      <c r="E309" s="15"/>
      <c r="F309" s="15"/>
      <c r="G309" s="16"/>
      <c r="H309" s="15"/>
      <c r="I309" s="15"/>
      <c r="J309" s="15"/>
      <c r="K309" s="15"/>
      <c r="L309" s="15"/>
      <c r="M309" s="15"/>
      <c r="N309" s="57"/>
      <c r="O309" s="57"/>
      <c r="P309" s="57"/>
      <c r="Q309" s="15"/>
      <c r="R309" s="15"/>
      <c r="S309" s="15"/>
      <c r="T309" s="15"/>
      <c r="U309" s="16"/>
      <c r="V309" s="15"/>
      <c r="W309" s="15"/>
      <c r="X309" s="15"/>
      <c r="Y309" s="15"/>
      <c r="Z309" s="15"/>
      <c r="AA309" s="15"/>
      <c r="AB309" s="15"/>
      <c r="AC309" s="15"/>
      <c r="AD309" s="15"/>
      <c r="AE309" s="15"/>
      <c r="AF309" s="15"/>
      <c r="AG309" s="15"/>
      <c r="AH309" s="15"/>
      <c r="AI309" s="15"/>
      <c r="AJ309" s="15"/>
      <c r="AK309" s="15"/>
      <c r="AL309" s="15"/>
    </row>
    <row r="310" spans="2:38" x14ac:dyDescent="0.25">
      <c r="B310" s="25"/>
      <c r="C310" s="15"/>
      <c r="D310" s="15"/>
      <c r="E310" s="15"/>
      <c r="F310" s="15"/>
      <c r="G310" s="16"/>
      <c r="H310" s="15"/>
      <c r="I310" s="15"/>
      <c r="J310" s="15"/>
      <c r="K310" s="15"/>
      <c r="L310" s="15"/>
      <c r="M310" s="15"/>
      <c r="N310" s="57"/>
      <c r="O310" s="57"/>
      <c r="P310" s="57"/>
      <c r="Q310" s="15"/>
      <c r="R310" s="15"/>
      <c r="S310" s="15"/>
      <c r="T310" s="15"/>
      <c r="U310" s="16"/>
      <c r="V310" s="15"/>
      <c r="W310" s="15"/>
      <c r="X310" s="15"/>
      <c r="Y310" s="15"/>
      <c r="Z310" s="15"/>
      <c r="AA310" s="15"/>
      <c r="AB310" s="15"/>
      <c r="AC310" s="15"/>
      <c r="AD310" s="15"/>
      <c r="AE310" s="15"/>
      <c r="AF310" s="15"/>
      <c r="AG310" s="15"/>
      <c r="AH310" s="15"/>
      <c r="AI310" s="15"/>
      <c r="AJ310" s="15"/>
      <c r="AK310" s="15"/>
      <c r="AL310" s="15"/>
    </row>
    <row r="311" spans="2:38" x14ac:dyDescent="0.25">
      <c r="B311" s="25"/>
      <c r="C311" s="15"/>
      <c r="D311" s="15"/>
      <c r="E311" s="15"/>
      <c r="F311" s="15"/>
      <c r="G311" s="16"/>
      <c r="H311" s="15"/>
      <c r="I311" s="15"/>
      <c r="J311" s="15"/>
      <c r="K311" s="15"/>
      <c r="L311" s="15"/>
      <c r="M311" s="15"/>
      <c r="N311" s="57"/>
      <c r="O311" s="57"/>
      <c r="P311" s="57"/>
      <c r="Q311" s="15"/>
      <c r="R311" s="15"/>
      <c r="S311" s="15"/>
      <c r="T311" s="15"/>
      <c r="U311" s="16"/>
      <c r="V311" s="15"/>
      <c r="W311" s="15"/>
      <c r="X311" s="15"/>
      <c r="Y311" s="15"/>
      <c r="Z311" s="15"/>
      <c r="AA311" s="15"/>
      <c r="AB311" s="15"/>
      <c r="AC311" s="15"/>
      <c r="AD311" s="15"/>
      <c r="AE311" s="15"/>
      <c r="AF311" s="15"/>
      <c r="AG311" s="15"/>
      <c r="AH311" s="15"/>
      <c r="AI311" s="15"/>
      <c r="AJ311" s="15"/>
      <c r="AK311" s="15"/>
      <c r="AL311" s="15"/>
    </row>
    <row r="312" spans="2:38" x14ac:dyDescent="0.25">
      <c r="B312" s="25"/>
      <c r="C312" s="15"/>
      <c r="D312" s="15"/>
      <c r="E312" s="15"/>
      <c r="F312" s="15"/>
      <c r="G312" s="16"/>
      <c r="H312" s="15"/>
      <c r="I312" s="15"/>
      <c r="J312" s="15"/>
      <c r="K312" s="15"/>
      <c r="L312" s="15"/>
      <c r="M312" s="15"/>
      <c r="N312" s="57"/>
      <c r="O312" s="57"/>
      <c r="P312" s="57"/>
      <c r="Q312" s="15"/>
      <c r="R312" s="15"/>
      <c r="S312" s="15"/>
      <c r="T312" s="15"/>
      <c r="U312" s="16"/>
      <c r="V312" s="15"/>
      <c r="W312" s="15"/>
      <c r="X312" s="15"/>
      <c r="Y312" s="15"/>
      <c r="Z312" s="15"/>
      <c r="AA312" s="15"/>
      <c r="AB312" s="15"/>
      <c r="AC312" s="15"/>
      <c r="AD312" s="15"/>
      <c r="AE312" s="15"/>
      <c r="AF312" s="15"/>
      <c r="AG312" s="15"/>
      <c r="AH312" s="15"/>
      <c r="AI312" s="15"/>
      <c r="AJ312" s="15"/>
      <c r="AK312" s="15"/>
      <c r="AL312" s="15"/>
    </row>
    <row r="313" spans="2:38" x14ac:dyDescent="0.25">
      <c r="B313" s="25"/>
      <c r="C313" s="15"/>
      <c r="D313" s="15"/>
      <c r="E313" s="15"/>
      <c r="F313" s="15"/>
      <c r="G313" s="16"/>
      <c r="H313" s="15"/>
      <c r="I313" s="15"/>
      <c r="J313" s="15"/>
      <c r="K313" s="15"/>
      <c r="L313" s="15"/>
      <c r="M313" s="15"/>
      <c r="N313" s="57"/>
      <c r="O313" s="57"/>
      <c r="P313" s="57"/>
      <c r="Q313" s="15"/>
      <c r="R313" s="15"/>
      <c r="S313" s="15"/>
      <c r="T313" s="15"/>
      <c r="U313" s="16"/>
      <c r="V313" s="15"/>
      <c r="W313" s="15"/>
      <c r="X313" s="15"/>
      <c r="Y313" s="15"/>
      <c r="Z313" s="15"/>
      <c r="AA313" s="15"/>
      <c r="AB313" s="15"/>
      <c r="AC313" s="15"/>
      <c r="AD313" s="15"/>
      <c r="AE313" s="15"/>
      <c r="AF313" s="15"/>
      <c r="AG313" s="15"/>
      <c r="AH313" s="15"/>
      <c r="AI313" s="15"/>
      <c r="AJ313" s="15"/>
      <c r="AK313" s="15"/>
      <c r="AL313" s="15"/>
    </row>
    <row r="314" spans="2:38" x14ac:dyDescent="0.25">
      <c r="B314" s="25"/>
      <c r="C314" s="15"/>
      <c r="D314" s="15"/>
      <c r="E314" s="15"/>
      <c r="F314" s="15"/>
      <c r="G314" s="16"/>
      <c r="H314" s="15"/>
      <c r="I314" s="15"/>
      <c r="J314" s="15"/>
      <c r="K314" s="15"/>
      <c r="L314" s="15"/>
      <c r="M314" s="15"/>
      <c r="N314" s="57"/>
      <c r="O314" s="57"/>
      <c r="P314" s="57"/>
      <c r="Q314" s="15"/>
      <c r="R314" s="15"/>
      <c r="S314" s="15"/>
      <c r="T314" s="15"/>
      <c r="U314" s="16"/>
      <c r="V314" s="15"/>
      <c r="W314" s="15"/>
      <c r="X314" s="15"/>
      <c r="Y314" s="15"/>
      <c r="Z314" s="15"/>
      <c r="AA314" s="15"/>
      <c r="AB314" s="15"/>
      <c r="AC314" s="15"/>
      <c r="AD314" s="15"/>
      <c r="AE314" s="15"/>
      <c r="AF314" s="15"/>
      <c r="AG314" s="15"/>
      <c r="AH314" s="15"/>
      <c r="AI314" s="15"/>
      <c r="AJ314" s="15"/>
      <c r="AK314" s="15"/>
      <c r="AL314" s="15"/>
    </row>
    <row r="315" spans="2:38" x14ac:dyDescent="0.25">
      <c r="B315" s="25"/>
      <c r="C315" s="15"/>
      <c r="D315" s="15"/>
      <c r="E315" s="15"/>
      <c r="F315" s="15"/>
      <c r="G315" s="16"/>
      <c r="H315" s="15"/>
      <c r="I315" s="15"/>
      <c r="J315" s="15"/>
      <c r="K315" s="15"/>
      <c r="L315" s="15"/>
      <c r="M315" s="15"/>
      <c r="N315" s="57"/>
      <c r="O315" s="57"/>
      <c r="P315" s="57"/>
      <c r="Q315" s="15"/>
      <c r="R315" s="15"/>
      <c r="S315" s="15"/>
      <c r="T315" s="15"/>
      <c r="U315" s="16"/>
      <c r="V315" s="15"/>
      <c r="W315" s="15"/>
      <c r="X315" s="15"/>
      <c r="Y315" s="15"/>
      <c r="Z315" s="15"/>
      <c r="AA315" s="15"/>
      <c r="AB315" s="15"/>
      <c r="AC315" s="15"/>
      <c r="AD315" s="15"/>
      <c r="AE315" s="15"/>
      <c r="AF315" s="15"/>
      <c r="AG315" s="15"/>
      <c r="AH315" s="15"/>
      <c r="AI315" s="15"/>
      <c r="AJ315" s="15"/>
      <c r="AK315" s="15"/>
      <c r="AL315" s="15"/>
    </row>
    <row r="316" spans="2:38" x14ac:dyDescent="0.25">
      <c r="B316" s="25"/>
      <c r="C316" s="15"/>
      <c r="D316" s="15"/>
      <c r="E316" s="15"/>
      <c r="F316" s="15"/>
      <c r="G316" s="16"/>
      <c r="H316" s="15"/>
      <c r="I316" s="15"/>
      <c r="J316" s="15"/>
      <c r="K316" s="15"/>
      <c r="L316" s="15"/>
      <c r="M316" s="15"/>
      <c r="N316" s="57"/>
      <c r="O316" s="57"/>
      <c r="P316" s="57"/>
      <c r="Q316" s="15"/>
      <c r="R316" s="15"/>
      <c r="S316" s="15"/>
      <c r="T316" s="15"/>
      <c r="U316" s="16"/>
      <c r="V316" s="15"/>
      <c r="W316" s="15"/>
      <c r="X316" s="15"/>
      <c r="Y316" s="15"/>
      <c r="Z316" s="15"/>
      <c r="AA316" s="15"/>
      <c r="AB316" s="15"/>
      <c r="AC316" s="15"/>
      <c r="AD316" s="15"/>
      <c r="AE316" s="15"/>
      <c r="AF316" s="15"/>
      <c r="AG316" s="15"/>
      <c r="AH316" s="15"/>
      <c r="AI316" s="15"/>
      <c r="AJ316" s="15"/>
      <c r="AK316" s="15"/>
      <c r="AL316" s="15"/>
    </row>
    <row r="317" spans="2:38" x14ac:dyDescent="0.25">
      <c r="B317" s="25"/>
      <c r="C317" s="15"/>
      <c r="D317" s="15"/>
      <c r="E317" s="15"/>
      <c r="F317" s="15"/>
      <c r="G317" s="16"/>
      <c r="H317" s="15"/>
      <c r="I317" s="15"/>
      <c r="J317" s="15"/>
      <c r="K317" s="15"/>
      <c r="L317" s="15"/>
      <c r="M317" s="15"/>
      <c r="N317" s="57"/>
      <c r="O317" s="57"/>
      <c r="P317" s="57"/>
      <c r="Q317" s="15"/>
      <c r="R317" s="15"/>
      <c r="S317" s="15"/>
      <c r="T317" s="15"/>
      <c r="U317" s="16"/>
      <c r="V317" s="15"/>
      <c r="W317" s="15"/>
      <c r="X317" s="15"/>
      <c r="Y317" s="15"/>
      <c r="Z317" s="15"/>
      <c r="AA317" s="15"/>
      <c r="AB317" s="15"/>
      <c r="AC317" s="15"/>
      <c r="AD317" s="15"/>
      <c r="AE317" s="15"/>
      <c r="AF317" s="15"/>
      <c r="AG317" s="15"/>
      <c r="AH317" s="15"/>
      <c r="AI317" s="15"/>
      <c r="AJ317" s="15"/>
      <c r="AK317" s="15"/>
      <c r="AL317" s="15"/>
    </row>
    <row r="318" spans="2:38" x14ac:dyDescent="0.25">
      <c r="B318" s="25"/>
      <c r="C318" s="15"/>
      <c r="D318" s="15"/>
      <c r="E318" s="15"/>
      <c r="F318" s="15"/>
      <c r="G318" s="16"/>
      <c r="H318" s="15"/>
      <c r="I318" s="15"/>
      <c r="J318" s="15"/>
      <c r="K318" s="15"/>
      <c r="L318" s="15"/>
      <c r="M318" s="15"/>
      <c r="N318" s="57"/>
      <c r="O318" s="57"/>
      <c r="P318" s="57"/>
      <c r="Q318" s="15"/>
      <c r="R318" s="15"/>
      <c r="S318" s="15"/>
      <c r="T318" s="15"/>
      <c r="U318" s="16"/>
      <c r="V318" s="15"/>
      <c r="W318" s="15"/>
      <c r="X318" s="15"/>
      <c r="Y318" s="15"/>
      <c r="Z318" s="15"/>
      <c r="AA318" s="15"/>
      <c r="AB318" s="15"/>
      <c r="AC318" s="15"/>
      <c r="AD318" s="15"/>
      <c r="AE318" s="15"/>
      <c r="AF318" s="15"/>
      <c r="AG318" s="15"/>
      <c r="AH318" s="15"/>
      <c r="AI318" s="15"/>
      <c r="AJ318" s="15"/>
      <c r="AK318" s="15"/>
      <c r="AL318" s="15"/>
    </row>
  </sheetData>
  <autoFilter ref="B11:AP263" xr:uid="{23F8BCA7-0D47-4B9B-8375-FA534AE57AFD}"/>
  <mergeCells count="259">
    <mergeCell ref="A22:A23"/>
    <mergeCell ref="A55:A56"/>
    <mergeCell ref="B55:B56"/>
    <mergeCell ref="AJ2:AL2"/>
    <mergeCell ref="A7:A11"/>
    <mergeCell ref="A26:A28"/>
    <mergeCell ref="AF24:AF25"/>
    <mergeCell ref="C24:C25"/>
    <mergeCell ref="D24:D25"/>
    <mergeCell ref="E24:E25"/>
    <mergeCell ref="K24:K25"/>
    <mergeCell ref="L24:L25"/>
    <mergeCell ref="AA24:AA25"/>
    <mergeCell ref="Z24:Z25"/>
    <mergeCell ref="AB24:AB25"/>
    <mergeCell ref="F24:F25"/>
    <mergeCell ref="G24:G25"/>
    <mergeCell ref="H24:H25"/>
    <mergeCell ref="I24:I25"/>
    <mergeCell ref="J24:J25"/>
    <mergeCell ref="AE24:AE25"/>
    <mergeCell ref="AC24:AC25"/>
    <mergeCell ref="AD24:AD25"/>
    <mergeCell ref="N26:N28"/>
    <mergeCell ref="C8:F10"/>
    <mergeCell ref="C80:C81"/>
    <mergeCell ref="D80:D81"/>
    <mergeCell ref="E80:E81"/>
    <mergeCell ref="F80:F81"/>
    <mergeCell ref="L80:L81"/>
    <mergeCell ref="G80:G81"/>
    <mergeCell ref="H80:H81"/>
    <mergeCell ref="I80:I81"/>
    <mergeCell ref="J80:J81"/>
    <mergeCell ref="K80:K81"/>
    <mergeCell ref="D26:D28"/>
    <mergeCell ref="E26:E28"/>
    <mergeCell ref="F26:F28"/>
    <mergeCell ref="G26:G28"/>
    <mergeCell ref="H26:H28"/>
    <mergeCell ref="I26:I28"/>
    <mergeCell ref="J26:J28"/>
    <mergeCell ref="K26:K28"/>
    <mergeCell ref="L26:L28"/>
    <mergeCell ref="C69:C70"/>
    <mergeCell ref="D69:D70"/>
    <mergeCell ref="E69:E70"/>
    <mergeCell ref="F69:F70"/>
    <mergeCell ref="V9:Y10"/>
    <mergeCell ref="Q9:U10"/>
    <mergeCell ref="AA80:AA81"/>
    <mergeCell ref="AB80:AB81"/>
    <mergeCell ref="AC26:AC28"/>
    <mergeCell ref="AD26:AD28"/>
    <mergeCell ref="T69:T70"/>
    <mergeCell ref="U69:U70"/>
    <mergeCell ref="Z69:Z70"/>
    <mergeCell ref="AA69:AA70"/>
    <mergeCell ref="AB69:AB70"/>
    <mergeCell ref="AC69:AC70"/>
    <mergeCell ref="AD69:AD70"/>
    <mergeCell ref="Z80:Z81"/>
    <mergeCell ref="Q80:Q81"/>
    <mergeCell ref="R80:R81"/>
    <mergeCell ref="S80:S81"/>
    <mergeCell ref="T80:T81"/>
    <mergeCell ref="U80:U81"/>
    <mergeCell ref="AC22:AC23"/>
    <mergeCell ref="M26:M28"/>
    <mergeCell ref="U22:U23"/>
    <mergeCell ref="O26:O28"/>
    <mergeCell ref="P26:P28"/>
    <mergeCell ref="Q26:Q28"/>
    <mergeCell ref="R26:R28"/>
    <mergeCell ref="S26:S28"/>
    <mergeCell ref="J22:J23"/>
    <mergeCell ref="K22:K23"/>
    <mergeCell ref="L22:L23"/>
    <mergeCell ref="T22:T23"/>
    <mergeCell ref="B26:B28"/>
    <mergeCell ref="C26:C28"/>
    <mergeCell ref="AG22:AG23"/>
    <mergeCell ref="B3:AL3"/>
    <mergeCell ref="B4:AL4"/>
    <mergeCell ref="B5:AL5"/>
    <mergeCell ref="B7:Y7"/>
    <mergeCell ref="Z7:AF7"/>
    <mergeCell ref="AG7:AL7"/>
    <mergeCell ref="AC9:AC11"/>
    <mergeCell ref="AD9:AD11"/>
    <mergeCell ref="AE9:AE11"/>
    <mergeCell ref="AF9:AF11"/>
    <mergeCell ref="B22:B23"/>
    <mergeCell ref="C22:C23"/>
    <mergeCell ref="D22:D23"/>
    <mergeCell ref="E22:E23"/>
    <mergeCell ref="F22:F23"/>
    <mergeCell ref="Q22:Q23"/>
    <mergeCell ref="R22:R23"/>
    <mergeCell ref="S22:S23"/>
    <mergeCell ref="AK10:AL10"/>
    <mergeCell ref="AG8:AL9"/>
    <mergeCell ref="B8:B11"/>
    <mergeCell ref="AG10:AJ10"/>
    <mergeCell ref="G8:Y8"/>
    <mergeCell ref="Z8:AF8"/>
    <mergeCell ref="AJ22:AJ23"/>
    <mergeCell ref="AK22:AK23"/>
    <mergeCell ref="AL22:AL23"/>
    <mergeCell ref="AJ1:AL1"/>
    <mergeCell ref="AH22:AH23"/>
    <mergeCell ref="AI22:AI23"/>
    <mergeCell ref="AE22:AE23"/>
    <mergeCell ref="AF22:AF23"/>
    <mergeCell ref="K9:L10"/>
    <mergeCell ref="I9:J10"/>
    <mergeCell ref="G9:H10"/>
    <mergeCell ref="AB9:AB11"/>
    <mergeCell ref="G22:G23"/>
    <mergeCell ref="H22:H23"/>
    <mergeCell ref="I22:I23"/>
    <mergeCell ref="Z22:Z23"/>
    <mergeCell ref="AA22:AA23"/>
    <mergeCell ref="AB22:AB23"/>
    <mergeCell ref="Z9:AA10"/>
    <mergeCell ref="M9:P10"/>
    <mergeCell ref="AD22:AD23"/>
    <mergeCell ref="AL26:AL28"/>
    <mergeCell ref="T26:T28"/>
    <mergeCell ref="U26:U28"/>
    <mergeCell ref="V26:V28"/>
    <mergeCell ref="W26:W28"/>
    <mergeCell ref="X26:X28"/>
    <mergeCell ref="Y26:Y28"/>
    <mergeCell ref="Z26:Z28"/>
    <mergeCell ref="AA26:AA28"/>
    <mergeCell ref="AB26:AB28"/>
    <mergeCell ref="AE26:AE28"/>
    <mergeCell ref="AF26:AF28"/>
    <mergeCell ref="G69:G70"/>
    <mergeCell ref="H69:H70"/>
    <mergeCell ref="I69:I70"/>
    <mergeCell ref="J69:J70"/>
    <mergeCell ref="AK26:AK28"/>
    <mergeCell ref="AK69:AK70"/>
    <mergeCell ref="U55:U56"/>
    <mergeCell ref="L55:L56"/>
    <mergeCell ref="K55:K56"/>
    <mergeCell ref="J55:J56"/>
    <mergeCell ref="I55:I56"/>
    <mergeCell ref="Q55:Q56"/>
    <mergeCell ref="R55:R56"/>
    <mergeCell ref="S55:S56"/>
    <mergeCell ref="T55:T56"/>
    <mergeCell ref="AJ55:AJ56"/>
    <mergeCell ref="Z55:Z56"/>
    <mergeCell ref="AA55:AA56"/>
    <mergeCell ref="AB55:AB56"/>
    <mergeCell ref="AC55:AC56"/>
    <mergeCell ref="AD55:AD56"/>
    <mergeCell ref="AE55:AE56"/>
    <mergeCell ref="AF55:AF56"/>
    <mergeCell ref="AE69:AE70"/>
    <mergeCell ref="C55:C56"/>
    <mergeCell ref="H55:H56"/>
    <mergeCell ref="G55:G56"/>
    <mergeCell ref="F55:F56"/>
    <mergeCell ref="E55:E56"/>
    <mergeCell ref="AL69:AL70"/>
    <mergeCell ref="AJ69:AJ70"/>
    <mergeCell ref="AJ131:AJ132"/>
    <mergeCell ref="AK131:AK132"/>
    <mergeCell ref="AL131:AL132"/>
    <mergeCell ref="AF131:AF132"/>
    <mergeCell ref="AE131:AE132"/>
    <mergeCell ref="K69:K70"/>
    <mergeCell ref="L69:L70"/>
    <mergeCell ref="Q69:Q70"/>
    <mergeCell ref="R69:R70"/>
    <mergeCell ref="S69:S70"/>
    <mergeCell ref="AD131:AD132"/>
    <mergeCell ref="AC131:AC132"/>
    <mergeCell ref="AG86:AG87"/>
    <mergeCell ref="AJ86:AJ87"/>
    <mergeCell ref="AI86:AI87"/>
    <mergeCell ref="AH86:AH87"/>
    <mergeCell ref="AK86:AK87"/>
    <mergeCell ref="AL86:AL87"/>
    <mergeCell ref="AF80:AF81"/>
    <mergeCell ref="AC80:AC81"/>
    <mergeCell ref="AD80:AD81"/>
    <mergeCell ref="AE80:AE81"/>
    <mergeCell ref="C131:C132"/>
    <mergeCell ref="S131:S132"/>
    <mergeCell ref="R131:R132"/>
    <mergeCell ref="Q131:Q132"/>
    <mergeCell ref="P131:P132"/>
    <mergeCell ref="O131:O132"/>
    <mergeCell ref="L131:L132"/>
    <mergeCell ref="K131:K132"/>
    <mergeCell ref="AB131:AB132"/>
    <mergeCell ref="AA131:AA132"/>
    <mergeCell ref="Z131:Z132"/>
    <mergeCell ref="U131:U132"/>
    <mergeCell ref="T131:T132"/>
    <mergeCell ref="AF86:AF87"/>
    <mergeCell ref="Z86:Z87"/>
    <mergeCell ref="AA86:AA87"/>
    <mergeCell ref="K86:K87"/>
    <mergeCell ref="AF69:AF70"/>
    <mergeCell ref="AB86:AB87"/>
    <mergeCell ref="AC86:AC87"/>
    <mergeCell ref="AD86:AD87"/>
    <mergeCell ref="AE86:AE87"/>
    <mergeCell ref="L86:L87"/>
    <mergeCell ref="Q86:Q87"/>
    <mergeCell ref="R86:R87"/>
    <mergeCell ref="S86:S87"/>
    <mergeCell ref="T86:T87"/>
    <mergeCell ref="U86:U87"/>
    <mergeCell ref="D192:D193"/>
    <mergeCell ref="E192:E193"/>
    <mergeCell ref="F192:F193"/>
    <mergeCell ref="G192:G193"/>
    <mergeCell ref="H192:H193"/>
    <mergeCell ref="I192:I193"/>
    <mergeCell ref="J192:J193"/>
    <mergeCell ref="J86:J87"/>
    <mergeCell ref="J131:J132"/>
    <mergeCell ref="I131:I132"/>
    <mergeCell ref="H131:H132"/>
    <mergeCell ref="G131:G132"/>
    <mergeCell ref="F131:F132"/>
    <mergeCell ref="E131:E132"/>
    <mergeCell ref="D131:D132"/>
    <mergeCell ref="D55:D56"/>
    <mergeCell ref="C192:C193"/>
    <mergeCell ref="AG192:AG193"/>
    <mergeCell ref="AH192:AH193"/>
    <mergeCell ref="AI192:AI193"/>
    <mergeCell ref="AJ192:AJ193"/>
    <mergeCell ref="AK192:AK193"/>
    <mergeCell ref="AL192:AL193"/>
    <mergeCell ref="L192:L193"/>
    <mergeCell ref="K192:K193"/>
    <mergeCell ref="Z192:Z193"/>
    <mergeCell ref="AA192:AA193"/>
    <mergeCell ref="AB192:AB193"/>
    <mergeCell ref="AC192:AC193"/>
    <mergeCell ref="AD192:AD193"/>
    <mergeCell ref="AE192:AE193"/>
    <mergeCell ref="AF192:AF193"/>
    <mergeCell ref="C86:C87"/>
    <mergeCell ref="D86:D87"/>
    <mergeCell ref="E86:E87"/>
    <mergeCell ref="F86:F87"/>
    <mergeCell ref="G86:G87"/>
    <mergeCell ref="H86:H87"/>
    <mergeCell ref="I86:I87"/>
  </mergeCells>
  <conditionalFormatting sqref="D46:F46 Q46 H46:L46 AA46 AE46:AJ46 AL46 AC46">
    <cfRule type="iconSet" priority="7">
      <iconSet iconSet="3Arrows">
        <cfvo type="percent" val="0"/>
        <cfvo type="percent" val="33"/>
        <cfvo type="percent" val="67"/>
      </iconSet>
    </cfRule>
  </conditionalFormatting>
  <conditionalFormatting sqref="AG47 AI47:AJ47">
    <cfRule type="iconSet" priority="6">
      <iconSet iconSet="3Arrows">
        <cfvo type="percent" val="0"/>
        <cfvo type="percent" val="33"/>
        <cfvo type="percent" val="67"/>
      </iconSet>
    </cfRule>
  </conditionalFormatting>
  <conditionalFormatting sqref="AH141:AJ141">
    <cfRule type="iconSet" priority="5">
      <iconSet iconSet="3Arrows">
        <cfvo type="percent" val="0"/>
        <cfvo type="percent" val="33"/>
        <cfvo type="percent" val="67"/>
      </iconSet>
    </cfRule>
  </conditionalFormatting>
  <conditionalFormatting sqref="AH47">
    <cfRule type="iconSet" priority="3">
      <iconSet iconSet="3Arrows">
        <cfvo type="percent" val="0"/>
        <cfvo type="percent" val="33"/>
        <cfvo type="percent" val="67"/>
      </iconSet>
    </cfRule>
  </conditionalFormatting>
  <pageMargins left="0.70866141732283472" right="0.70866141732283472" top="0.74803149606299213" bottom="0.55118110236220474" header="0.31496062992125984" footer="0.31496062992125984"/>
  <pageSetup paperSize="9" scale="10" firstPageNumber="0" orientation="landscape" r:id="rId1"/>
  <headerFooter>
    <oddFooter>&amp;C&amp;P</oddFooter>
  </headerFooter>
  <ignoredErrors>
    <ignoredError sqref="L12 C260:D260 M260:N260 O260 V260:Y260 AD260 AH26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4" sqref="A4"/>
    </sheetView>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8"/>
  <sheetViews>
    <sheetView zoomScaleNormal="100" workbookViewId="0">
      <selection activeCell="A39" sqref="A39"/>
    </sheetView>
  </sheetViews>
  <sheetFormatPr defaultRowHeight="15" x14ac:dyDescent="0.25"/>
  <cols>
    <col min="1" max="1" width="62.5703125"/>
    <col min="2" max="1025" width="8.5703125"/>
  </cols>
  <sheetData>
    <row r="1" spans="1:1" x14ac:dyDescent="0.25">
      <c r="A1" t="s">
        <v>0</v>
      </c>
    </row>
    <row r="2" spans="1:1" x14ac:dyDescent="0.25">
      <c r="A2"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t="s">
        <v>7</v>
      </c>
    </row>
    <row r="9" spans="1:1" x14ac:dyDescent="0.25">
      <c r="A9"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t="s">
        <v>14</v>
      </c>
    </row>
    <row r="16" spans="1:1" x14ac:dyDescent="0.25">
      <c r="A16" t="s">
        <v>15</v>
      </c>
    </row>
    <row r="17" spans="1:1" x14ac:dyDescent="0.25">
      <c r="A17" t="s">
        <v>16</v>
      </c>
    </row>
    <row r="18" spans="1:1" x14ac:dyDescent="0.25">
      <c r="A18" t="s">
        <v>17</v>
      </c>
    </row>
    <row r="19" spans="1:1" x14ac:dyDescent="0.25">
      <c r="A19" t="s">
        <v>18</v>
      </c>
    </row>
    <row r="20" spans="1:1" x14ac:dyDescent="0.25">
      <c r="A20" t="s">
        <v>19</v>
      </c>
    </row>
    <row r="21" spans="1:1" x14ac:dyDescent="0.25">
      <c r="A21" t="s">
        <v>20</v>
      </c>
    </row>
    <row r="22" spans="1:1" x14ac:dyDescent="0.25">
      <c r="A22" t="s">
        <v>21</v>
      </c>
    </row>
    <row r="23" spans="1:1" x14ac:dyDescent="0.25">
      <c r="A23" t="s">
        <v>22</v>
      </c>
    </row>
    <row r="24" spans="1:1" x14ac:dyDescent="0.25">
      <c r="A24" t="s">
        <v>23</v>
      </c>
    </row>
    <row r="25" spans="1:1" x14ac:dyDescent="0.25">
      <c r="A25" t="s">
        <v>24</v>
      </c>
    </row>
    <row r="26" spans="1:1" x14ac:dyDescent="0.25">
      <c r="A26" t="s">
        <v>25</v>
      </c>
    </row>
    <row r="27" spans="1:1" x14ac:dyDescent="0.25">
      <c r="A27" t="s">
        <v>26</v>
      </c>
    </row>
    <row r="28" spans="1:1" x14ac:dyDescent="0.25">
      <c r="A28" t="s">
        <v>27</v>
      </c>
    </row>
    <row r="29" spans="1:1" x14ac:dyDescent="0.25">
      <c r="A29" t="s">
        <v>28</v>
      </c>
    </row>
    <row r="30" spans="1:1" x14ac:dyDescent="0.25">
      <c r="A30" t="s">
        <v>29</v>
      </c>
    </row>
    <row r="31" spans="1:1" x14ac:dyDescent="0.25">
      <c r="A31" t="s">
        <v>30</v>
      </c>
    </row>
    <row r="32" spans="1:1" x14ac:dyDescent="0.25">
      <c r="A32" t="s">
        <v>31</v>
      </c>
    </row>
    <row r="33" spans="1:1" x14ac:dyDescent="0.25">
      <c r="A33" t="s">
        <v>32</v>
      </c>
    </row>
    <row r="34" spans="1:1" x14ac:dyDescent="0.25">
      <c r="A34" t="s">
        <v>33</v>
      </c>
    </row>
    <row r="35" spans="1:1" x14ac:dyDescent="0.25">
      <c r="A35" t="s">
        <v>34</v>
      </c>
    </row>
    <row r="36" spans="1:1" x14ac:dyDescent="0.25">
      <c r="A36" t="s">
        <v>35</v>
      </c>
    </row>
    <row r="37" spans="1:1" x14ac:dyDescent="0.25">
      <c r="A37" t="s">
        <v>36</v>
      </c>
    </row>
    <row r="38" spans="1:1" x14ac:dyDescent="0.25">
      <c r="A38" t="s">
        <v>37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Данные</vt:lpstr>
      <vt:lpstr>Лист1</vt:lpstr>
      <vt:lpstr>МО</vt:lpstr>
      <vt:lpstr>МО!_9</vt:lpstr>
      <vt:lpstr>МО</vt:lpstr>
      <vt:lpstr>Данные!Область_печати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Щербина Вадим Михайлович</dc:creator>
  <cp:lastModifiedBy>Феклистова Анна Владимировна</cp:lastModifiedBy>
  <cp:revision>0</cp:revision>
  <cp:lastPrinted>2024-06-28T10:21:12Z</cp:lastPrinted>
  <dcterms:created xsi:type="dcterms:W3CDTF">2018-01-30T08:58:48Z</dcterms:created>
  <dcterms:modified xsi:type="dcterms:W3CDTF">2024-10-08T06:54:44Z</dcterms:modified>
  <dc:language>ru-RU</dc:language>
</cp:coreProperties>
</file>